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2240" tabRatio="883" activeTab="1"/>
  </bookViews>
  <sheets>
    <sheet name="Meny" sheetId="1" r:id="rId1"/>
    <sheet name="11G" sheetId="2" r:id="rId2"/>
    <sheet name="12G" sheetId="3" r:id="rId3"/>
    <sheet name="13G" sheetId="4" r:id="rId4"/>
    <sheet name="14G" sheetId="5" r:id="rId5"/>
    <sheet name="15G" sheetId="6" r:id="rId6"/>
    <sheet name="16G" sheetId="7" r:id="rId7"/>
    <sheet name="17M" sheetId="8" r:id="rId8"/>
    <sheet name="18M" sheetId="9" r:id="rId9"/>
    <sheet name="19-20M" sheetId="10" r:id="rId10"/>
    <sheet name="M åpen" sheetId="11" r:id="rId11"/>
    <sheet name="Senior herre" sheetId="12" r:id="rId12"/>
    <sheet name="11J" sheetId="13" r:id="rId13"/>
    <sheet name="12J" sheetId="14" r:id="rId14"/>
    <sheet name="13J" sheetId="15" r:id="rId15"/>
    <sheet name="14J" sheetId="16" r:id="rId16"/>
    <sheet name="15J" sheetId="17" r:id="rId17"/>
    <sheet name="16J" sheetId="18" r:id="rId18"/>
    <sheet name="17K" sheetId="19" r:id="rId19"/>
    <sheet name="18K" sheetId="20" r:id="rId20"/>
    <sheet name="19-20K" sheetId="21" r:id="rId21"/>
    <sheet name="Senior dame" sheetId="22" r:id="rId22"/>
    <sheet name="Renn" sheetId="23" r:id="rId23"/>
  </sheets>
  <definedNames>
    <definedName name="_xlfn.Z.TEST" hidden="1">#NAME?</definedName>
    <definedName name="_xlnm.Print_Area" localSheetId="1">'11G'!$A$1:$X$34</definedName>
    <definedName name="_xlnm.Print_Area" localSheetId="12">'11J'!$A$1:$V$33</definedName>
    <definedName name="_xlnm.Print_Area" localSheetId="2">'12G'!$A$2:$V$34</definedName>
    <definedName name="_xlnm.Print_Area" localSheetId="13">'12J'!$A$1:$V$34</definedName>
    <definedName name="_xlnm.Print_Area" localSheetId="3">'13G'!$A$1:$V$34</definedName>
    <definedName name="_xlnm.Print_Area" localSheetId="14">'13J'!$B$1:$V$34</definedName>
    <definedName name="_xlnm.Print_Area" localSheetId="4">'14G'!$A$1:$V$34</definedName>
    <definedName name="_xlnm.Print_Area" localSheetId="15">'14J'!$A$1:$V$34</definedName>
    <definedName name="_xlnm.Print_Area" localSheetId="5">'15G'!$A$1:$V$33</definedName>
    <definedName name="_xlnm.Print_Area" localSheetId="16">'15J'!$A$1:$X$34</definedName>
    <definedName name="_xlnm.Print_Area" localSheetId="6">'16G'!$A$1:$V$34</definedName>
    <definedName name="_xlnm.Print_Area" localSheetId="17">'16J'!$A$1:$X$34</definedName>
    <definedName name="_xlnm.Print_Area" localSheetId="18">'17K'!$A$1:$X$34</definedName>
    <definedName name="_xlnm.Print_Area" localSheetId="7">'17M'!$A$1:$V$34</definedName>
    <definedName name="_xlnm.Print_Area" localSheetId="19">'18K'!$A$1:$X$34</definedName>
    <definedName name="_xlnm.Print_Area" localSheetId="8">'18M'!$A$1:$V$34</definedName>
    <definedName name="_xlnm.Print_Area" localSheetId="20">'19-20K'!$A$1:$X$34</definedName>
    <definedName name="_xlnm.Print_Area" localSheetId="9">'19-20M'!$A$1:$V$34</definedName>
    <definedName name="_xlnm.Print_Area" localSheetId="10">'M åpen'!$A$1:$V$34</definedName>
    <definedName name="_xlnm.Print_Area" localSheetId="21">'Senior dame'!$A$1:$X$34</definedName>
    <definedName name="_xlnm.Print_Area" localSheetId="11">'Senior herre'!$A$1:$V$34</definedName>
  </definedNames>
  <calcPr fullCalcOnLoad="1"/>
</workbook>
</file>

<file path=xl/sharedStrings.xml><?xml version="1.0" encoding="utf-8"?>
<sst xmlns="http://schemas.openxmlformats.org/spreadsheetml/2006/main" count="538" uniqueCount="208">
  <si>
    <t>Samlet plassering</t>
  </si>
  <si>
    <t>Poeng pr. renn</t>
  </si>
  <si>
    <t>TOTAL POENGSUM</t>
  </si>
  <si>
    <t>G11</t>
  </si>
  <si>
    <t>Navn</t>
  </si>
  <si>
    <t>Klubb</t>
  </si>
  <si>
    <t>SUM</t>
  </si>
  <si>
    <t>J11</t>
  </si>
  <si>
    <t>G12</t>
  </si>
  <si>
    <t>G13</t>
  </si>
  <si>
    <t>G14</t>
  </si>
  <si>
    <t>G15</t>
  </si>
  <si>
    <t>G16</t>
  </si>
  <si>
    <t>G17</t>
  </si>
  <si>
    <t>G18</t>
  </si>
  <si>
    <t>G19-20</t>
  </si>
  <si>
    <t>SEN</t>
  </si>
  <si>
    <t>J12</t>
  </si>
  <si>
    <t>J13</t>
  </si>
  <si>
    <t>J14</t>
  </si>
  <si>
    <t>J15</t>
  </si>
  <si>
    <t>J16</t>
  </si>
  <si>
    <t>J17</t>
  </si>
  <si>
    <t>J18</t>
  </si>
  <si>
    <t>Åpen klasse</t>
  </si>
  <si>
    <t>M17</t>
  </si>
  <si>
    <t>M18</t>
  </si>
  <si>
    <t>M19-20</t>
  </si>
  <si>
    <t>M åpen</t>
  </si>
  <si>
    <t>Senior herre</t>
  </si>
  <si>
    <t>Senior dame</t>
  </si>
  <si>
    <t>K17</t>
  </si>
  <si>
    <t>K18</t>
  </si>
  <si>
    <t>K19-20</t>
  </si>
  <si>
    <t>K åpen</t>
  </si>
  <si>
    <t xml:space="preserve"> </t>
  </si>
  <si>
    <t>Deltatt i antall renn</t>
  </si>
  <si>
    <t/>
  </si>
  <si>
    <r>
      <rPr>
        <b/>
        <sz val="11"/>
        <color indexed="8"/>
        <rFont val="Bookman Old Style"/>
        <family val="1"/>
      </rPr>
      <t>J19-2</t>
    </r>
    <r>
      <rPr>
        <b/>
        <sz val="12"/>
        <color indexed="8"/>
        <rFont val="Bookman Old Style"/>
        <family val="1"/>
      </rPr>
      <t>0</t>
    </r>
  </si>
  <si>
    <t>Stilling SNN-skicup sone øst 2018-19</t>
  </si>
  <si>
    <t>Finnmark skikrets - skicup 2018-19</t>
  </si>
  <si>
    <t>Resultater Finnmark SNN-skicup sone-øst 2018-19</t>
  </si>
  <si>
    <t>SNN-Cup 2: Oppstartsrennet øst-vest 8.des (F) - Normal 2, 3, 5 og 10  individuell</t>
  </si>
  <si>
    <r>
      <rPr>
        <b/>
        <sz val="10"/>
        <rFont val="Arial"/>
        <family val="2"/>
      </rPr>
      <t>SNN-Cup 3: Tanagufsen 15.des</t>
    </r>
    <r>
      <rPr>
        <sz val="10"/>
        <rFont val="Arial"/>
        <family val="2"/>
      </rPr>
      <t xml:space="preserve"> (K) - Kortdistanser 1, 2, 3 og 5 fellesstart (ind 8-12 år) </t>
    </r>
  </si>
  <si>
    <r>
      <rPr>
        <b/>
        <sz val="10"/>
        <rFont val="Arial"/>
        <family val="2"/>
      </rPr>
      <t>SNN-Cup 4: Sjansespillet 16.des</t>
    </r>
    <r>
      <rPr>
        <sz val="10"/>
        <rFont val="Arial"/>
        <family val="2"/>
      </rPr>
      <t xml:space="preserve"> (F) - Normal 2, 3, 5 og 10 individuell </t>
    </r>
  </si>
  <si>
    <r>
      <rPr>
        <b/>
        <sz val="10"/>
        <rFont val="Arial"/>
        <family val="2"/>
      </rPr>
      <t xml:space="preserve">SNN-Cup 5: Julesprinten 29.des </t>
    </r>
    <r>
      <rPr>
        <sz val="10"/>
        <rFont val="Arial"/>
        <family val="2"/>
      </rPr>
      <t>(K) - Normal 2, 3, 5 og 10 individuell</t>
    </r>
  </si>
  <si>
    <r>
      <rPr>
        <b/>
        <sz val="10"/>
        <rFont val="Arial"/>
        <family val="2"/>
      </rPr>
      <t>SNN-cup 6:</t>
    </r>
    <r>
      <rPr>
        <sz val="10"/>
        <rFont val="Arial"/>
        <family val="2"/>
      </rPr>
      <t xml:space="preserve"> Båtsfjordsprinten 12.jan (F) - sprintdistanser</t>
    </r>
  </si>
  <si>
    <r>
      <rPr>
        <b/>
        <sz val="10"/>
        <rFont val="Arial"/>
        <family val="2"/>
      </rPr>
      <t>SNN-CUP 7:</t>
    </r>
    <r>
      <rPr>
        <sz val="10"/>
        <rFont val="Arial"/>
        <family val="2"/>
      </rPr>
      <t xml:space="preserve"> Båtsfjordstafetten 12.jan (F) parstafett/ sprintdistanser</t>
    </r>
  </si>
  <si>
    <r>
      <rPr>
        <b/>
        <sz val="10"/>
        <rFont val="Arial"/>
        <family val="2"/>
      </rPr>
      <t xml:space="preserve">SNN-Cup 8: Pokalrennet kort. 18.jan </t>
    </r>
    <r>
      <rPr>
        <sz val="10"/>
        <rFont val="Arial"/>
        <family val="2"/>
      </rPr>
      <t xml:space="preserve">(F) Kortdistanser 1, 2, 3 og 5 fellesstart (ind 8-12 år) </t>
    </r>
  </si>
  <si>
    <r>
      <rPr>
        <b/>
        <sz val="10"/>
        <rFont val="Arial"/>
        <family val="2"/>
      </rPr>
      <t xml:space="preserve">SNN-Cup 9: Pokalrennet. 19.jan </t>
    </r>
    <r>
      <rPr>
        <sz val="10"/>
        <rFont val="Arial"/>
        <family val="2"/>
      </rPr>
      <t>(K)Lang 3, 5, 7,5 og 15 individuell</t>
    </r>
  </si>
  <si>
    <r>
      <rPr>
        <b/>
        <sz val="10"/>
        <rFont val="Arial"/>
        <family val="2"/>
      </rPr>
      <t>SNN-Cup 10: Finnmarksmesterskapet. 26.jan</t>
    </r>
    <r>
      <rPr>
        <sz val="10"/>
        <rFont val="Arial"/>
        <family val="2"/>
      </rPr>
      <t xml:space="preserve"> (K) Kortdistanser 1, 2, 3, 5 individuell</t>
    </r>
  </si>
  <si>
    <r>
      <rPr>
        <b/>
        <sz val="10"/>
        <rFont val="Arial"/>
        <family val="2"/>
      </rPr>
      <t xml:space="preserve">SNN-Cup 11: Finnmarksmesterskapet. 27.jan </t>
    </r>
    <r>
      <rPr>
        <sz val="10"/>
        <rFont val="Arial"/>
        <family val="2"/>
      </rPr>
      <t>(F) - Lang 3, 5, 7,5 og 15 felles</t>
    </r>
  </si>
  <si>
    <r>
      <rPr>
        <b/>
        <sz val="10"/>
        <rFont val="Arial"/>
        <family val="2"/>
      </rPr>
      <t>SNN-Cup 12: Ilarcrossen. 10. feb</t>
    </r>
    <r>
      <rPr>
        <sz val="10"/>
        <rFont val="Arial"/>
        <family val="2"/>
      </rPr>
      <t xml:space="preserve"> (F) Skicross parrstart</t>
    </r>
  </si>
  <si>
    <t>SNN-Cup 15: KOS-sprinten. 16. feb (F) Sprintdistanser</t>
  </si>
  <si>
    <t xml:space="preserve">SNN-Cup 14: Monsterbakkerenn. 10 feb. (F) fellesstart (ind -12 år) </t>
  </si>
  <si>
    <t>SNN-Cup 16: KOS-rennet. 17.feb (F) Lang 3, 5, 7,5 og 15 individuell</t>
  </si>
  <si>
    <r>
      <rPr>
        <b/>
        <sz val="10"/>
        <rFont val="Arial"/>
        <family val="2"/>
      </rPr>
      <t>SNN-Cup 17: Sandnesrennet. 2.mar</t>
    </r>
    <r>
      <rPr>
        <sz val="10"/>
        <rFont val="Arial"/>
        <family val="2"/>
      </rPr>
      <t xml:space="preserve"> (K) Normal 2, 3, 5 og 10 individuell</t>
    </r>
  </si>
  <si>
    <r>
      <rPr>
        <b/>
        <sz val="10"/>
        <rFont val="Arial"/>
        <family val="2"/>
      </rPr>
      <t>SNN-CUP 18:</t>
    </r>
    <r>
      <rPr>
        <sz val="10"/>
        <rFont val="Arial"/>
        <family val="2"/>
      </rPr>
      <t xml:space="preserve"> Solrennet. 9. mar (F) Normal 2, 3, 5 og 10 individuell</t>
    </r>
  </si>
  <si>
    <r>
      <rPr>
        <b/>
        <sz val="10"/>
        <rFont val="Arial"/>
        <family val="2"/>
      </rPr>
      <t>SNN-CUP 19:</t>
    </r>
    <r>
      <rPr>
        <sz val="10"/>
        <rFont val="Arial"/>
        <family val="2"/>
      </rPr>
      <t xml:space="preserve"> Polarrennet 15.mar (K) - Kortdistanser 1, 2, 3, 5 individuell</t>
    </r>
  </si>
  <si>
    <r>
      <rPr>
        <b/>
        <sz val="10"/>
        <rFont val="Arial"/>
        <family val="2"/>
      </rPr>
      <t>SNN-CUP 20:</t>
    </r>
    <r>
      <rPr>
        <sz val="10"/>
        <rFont val="Arial"/>
        <family val="2"/>
      </rPr>
      <t xml:space="preserve"> Polarcross 16.mar (F) - Sprintdistanser parstart</t>
    </r>
  </si>
  <si>
    <t>SNN-Cup 21: Sonefinale Øst-Vest  5.apr (F) Normal 2, 3, 5 og 10 fellestart</t>
  </si>
  <si>
    <t>SNN-Cup 13: Meridianrennet - Skiatlon. 9.feb (K + F) Individuell. Klassisk 11-12 år</t>
  </si>
  <si>
    <t xml:space="preserve">SNN-Cup 1: Mørketidssprinten 1.des (F) - sprint </t>
  </si>
  <si>
    <t>Julie Rasmussen</t>
  </si>
  <si>
    <t>Båtsfjord</t>
  </si>
  <si>
    <t>Elise Vonka</t>
  </si>
  <si>
    <t>KOS</t>
  </si>
  <si>
    <t>Mia E Christiansen</t>
  </si>
  <si>
    <t>Polarstjernen</t>
  </si>
  <si>
    <t>Selma S. Staalesen</t>
  </si>
  <si>
    <t>Vårin J. Haugsnes</t>
  </si>
  <si>
    <t>Mathea S Staalesen</t>
  </si>
  <si>
    <t>Elen Kristine Petterson</t>
  </si>
  <si>
    <t>Ilar</t>
  </si>
  <si>
    <t>Ida Loe Eriksen</t>
  </si>
  <si>
    <t>Anna Ingrid Rasmussen</t>
  </si>
  <si>
    <t>Nora J. Haugsnes</t>
  </si>
  <si>
    <t>Mathea Ulvang Wartiainen</t>
  </si>
  <si>
    <t>Piera Niillas Tobiassen</t>
  </si>
  <si>
    <t>Forsøk</t>
  </si>
  <si>
    <t>Fred Ingen Eilertsen</t>
  </si>
  <si>
    <t>Thomas Pettersen</t>
  </si>
  <si>
    <t>Martin Strøm</t>
  </si>
  <si>
    <t>Kristian Bernhardsen</t>
  </si>
  <si>
    <t>Alexander Kristiansen</t>
  </si>
  <si>
    <t>Johan Harila Reiersen</t>
  </si>
  <si>
    <t>Simon Andreas Sand</t>
  </si>
  <si>
    <t>Juhan Niilas Aasprong</t>
  </si>
  <si>
    <t>Vemund Pettersen</t>
  </si>
  <si>
    <t>Troy-Adrian Økland</t>
  </si>
  <si>
    <t>Ingvar Dervola Johansen</t>
  </si>
  <si>
    <t>Henrik Arntzen Joks</t>
  </si>
  <si>
    <t>Robin K Stegavik</t>
  </si>
  <si>
    <t>Kyrill Lind Hansen</t>
  </si>
  <si>
    <t>Henda Dikkanen Margit</t>
  </si>
  <si>
    <t>Alexander Mietinen</t>
  </si>
  <si>
    <t>Magnus Mietinen</t>
  </si>
  <si>
    <t>Petter Dervola Johansen</t>
  </si>
  <si>
    <t>Aleksander B Fløgtad</t>
  </si>
  <si>
    <t>Hågen Øvergård</t>
  </si>
  <si>
    <t>Lina Traa Celius</t>
  </si>
  <si>
    <t>Sandnes</t>
  </si>
  <si>
    <t>Vadsø</t>
  </si>
  <si>
    <t>Hans Håkon Rystrøm</t>
  </si>
  <si>
    <t>Stine Vibeke Reisænen</t>
  </si>
  <si>
    <t>Hanna M B Dikkanen</t>
  </si>
  <si>
    <t>Aina Dikkanen Margit</t>
  </si>
  <si>
    <t>Emili Portti</t>
  </si>
  <si>
    <t>Inarin Yritys</t>
  </si>
  <si>
    <t>Emma Josefine Mietinen</t>
  </si>
  <si>
    <t>Synøve Samuelsen</t>
  </si>
  <si>
    <t>Brian W Kristoffersen</t>
  </si>
  <si>
    <t>Truls Berhardsen</t>
  </si>
  <si>
    <t>Julius E Riel-Saua</t>
  </si>
  <si>
    <t>David Bergmo Store</t>
  </si>
  <si>
    <t>Nesseby</t>
  </si>
  <si>
    <t>Sirma</t>
  </si>
  <si>
    <t>Marita Steffensen</t>
  </si>
  <si>
    <t>Thea Loe Eriksen</t>
  </si>
  <si>
    <t>Tine Dahl Andersen</t>
  </si>
  <si>
    <t>Mari Marttinen</t>
  </si>
  <si>
    <t>Inarin Yrtitys</t>
  </si>
  <si>
    <t>Tiril P Hagerup</t>
  </si>
  <si>
    <t>Iben Mathilda Myrer</t>
  </si>
  <si>
    <t>Are Hansen-Lind</t>
  </si>
  <si>
    <t>Jørgen Ulvang</t>
  </si>
  <si>
    <t>IL Varden</t>
  </si>
  <si>
    <t>Julie Trosten</t>
  </si>
  <si>
    <t>Il Førsøk</t>
  </si>
  <si>
    <t xml:space="preserve">Johanne Holsbø </t>
  </si>
  <si>
    <t>Alta IF</t>
  </si>
  <si>
    <t>Elias Tervaniemi</t>
  </si>
  <si>
    <t>Johan Pekka Pettersen</t>
  </si>
  <si>
    <t>Elias Jibril Pettersen</t>
  </si>
  <si>
    <t>Leimu Wali</t>
  </si>
  <si>
    <t>Inarin Yristys</t>
  </si>
  <si>
    <t>Turo Tervo</t>
  </si>
  <si>
    <t>Pekka Tervaniemi</t>
  </si>
  <si>
    <t>Onni Niemimuukkoo</t>
  </si>
  <si>
    <t>Inarin Yristus</t>
  </si>
  <si>
    <t>Akseli Bjørkstedt</t>
  </si>
  <si>
    <t>Markus Larsson</t>
  </si>
  <si>
    <t>Vadsø SK</t>
  </si>
  <si>
    <t>Iver Sildnes Olsen</t>
  </si>
  <si>
    <t>Even Johnsen</t>
  </si>
  <si>
    <t>Juhan Niillas Wigelius</t>
  </si>
  <si>
    <t>Runar Jakobsen Undhjem</t>
  </si>
  <si>
    <t>Tom Ove Akselsen</t>
  </si>
  <si>
    <t>Oda Sofie Mietinen- Lindback</t>
  </si>
  <si>
    <t>Stella N. Fiskebeck</t>
  </si>
  <si>
    <t>Iver Thude Petterson</t>
  </si>
  <si>
    <t>Live Rushfeldt</t>
  </si>
  <si>
    <t>Rustad</t>
  </si>
  <si>
    <t>Nikita Møllersen</t>
  </si>
  <si>
    <t>Iver Rushfeldt</t>
  </si>
  <si>
    <t>Maksim Lavlinsky</t>
  </si>
  <si>
    <t>Russland</t>
  </si>
  <si>
    <t>Tobias Knutsen Stegavik</t>
  </si>
  <si>
    <t>Kristina Y. Nilsen</t>
  </si>
  <si>
    <t>Hedda Halvari</t>
  </si>
  <si>
    <t>Sandnes IL</t>
  </si>
  <si>
    <t>Yaroslav Khalimon</t>
  </si>
  <si>
    <t>Ilya Kozar</t>
  </si>
  <si>
    <t>Yury Ivanov</t>
  </si>
  <si>
    <t>Arve G. Gren</t>
  </si>
  <si>
    <t>Rune Jensen</t>
  </si>
  <si>
    <t>Filip M. Dalmeyer</t>
  </si>
  <si>
    <t>Sergey Pronin</t>
  </si>
  <si>
    <t>Espen Mikkelsen</t>
  </si>
  <si>
    <t>Malin Andrea N Brandtzæg</t>
  </si>
  <si>
    <t>Sander Rasmussen</t>
  </si>
  <si>
    <t>Strandbygda IL</t>
  </si>
  <si>
    <t>Vladimir Kozar</t>
  </si>
  <si>
    <t>Sindre Arnesson</t>
  </si>
  <si>
    <t>Oslostudentenes</t>
  </si>
  <si>
    <t>Valerij Chuganov</t>
  </si>
  <si>
    <t>Vladimir Popov</t>
  </si>
  <si>
    <t>Dmitrij Ermkin</t>
  </si>
  <si>
    <t>Mohammed Shennira</t>
  </si>
  <si>
    <t>Khalili Shennira</t>
  </si>
  <si>
    <t>Erlend S. Sætre</t>
  </si>
  <si>
    <t>Emil Reite</t>
  </si>
  <si>
    <t>Hammerfest</t>
  </si>
  <si>
    <t>100*</t>
  </si>
  <si>
    <t>80*</t>
  </si>
  <si>
    <t>50*</t>
  </si>
  <si>
    <t>60*</t>
  </si>
  <si>
    <t>45*</t>
  </si>
  <si>
    <t>40*</t>
  </si>
  <si>
    <t>Vladimir Skorospelkin</t>
  </si>
  <si>
    <t>Jonas Kristiansen</t>
  </si>
  <si>
    <t>Vladislav Rudometov</t>
  </si>
  <si>
    <t>Ilia Serebriakov</t>
  </si>
  <si>
    <t>Roman Poliakov</t>
  </si>
  <si>
    <t>Øyvind Bruhn Munkebye</t>
  </si>
  <si>
    <t>Martin Bruhn Munkebye</t>
  </si>
  <si>
    <t>Vasili Terentev</t>
  </si>
  <si>
    <t>Roman Khatanzeiskii</t>
  </si>
  <si>
    <t>24*</t>
  </si>
  <si>
    <t>Anna-Kajsa L. Jernsletten</t>
  </si>
  <si>
    <t>Jonas Sjøkvist Karlsbakk</t>
  </si>
  <si>
    <t>(oppdatert  1.april 2019)</t>
  </si>
  <si>
    <t>32*</t>
  </si>
  <si>
    <t>Herman Andreas Rystrøm</t>
  </si>
  <si>
    <t>Marius Andre Bernhardsen</t>
  </si>
  <si>
    <t>36*</t>
  </si>
  <si>
    <t>Anne Katja M. Heiberg</t>
  </si>
  <si>
    <t>300-&gt;500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</si>
</sst>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89">
    <font>
      <sz val="10"/>
      <name val="Arial"/>
      <family val="2"/>
    </font>
    <font>
      <sz val="10"/>
      <name val="Bookman Old Style"/>
      <family val="1"/>
    </font>
    <font>
      <sz val="12"/>
      <color indexed="62"/>
      <name val="Bookman Old Style"/>
      <family val="1"/>
    </font>
    <font>
      <b/>
      <sz val="10"/>
      <name val="Bookman Old Style"/>
      <family val="1"/>
    </font>
    <font>
      <sz val="12"/>
      <color indexed="56"/>
      <name val="Bookman Old Style"/>
      <family val="1"/>
    </font>
    <font>
      <sz val="18"/>
      <color indexed="56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b/>
      <sz val="12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18"/>
      <name val="Bookman Old Style"/>
      <family val="1"/>
    </font>
    <font>
      <sz val="10"/>
      <color indexed="62"/>
      <name val="Bookman Old Style"/>
      <family val="1"/>
    </font>
    <font>
      <sz val="10"/>
      <color indexed="55"/>
      <name val="Bookman Old Style"/>
      <family val="1"/>
    </font>
    <font>
      <sz val="10"/>
      <name val="Book Antiqua"/>
      <family val="1"/>
    </font>
    <font>
      <b/>
      <sz val="10"/>
      <color indexed="54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0"/>
      <color indexed="9"/>
      <name val="Arial"/>
      <family val="2"/>
    </font>
    <font>
      <sz val="10"/>
      <color indexed="9"/>
      <name val="Bookman Old Style"/>
      <family val="1"/>
    </font>
    <font>
      <b/>
      <sz val="14"/>
      <color indexed="8"/>
      <name val="Bookman Old Style"/>
      <family val="1"/>
    </font>
    <font>
      <sz val="12"/>
      <color indexed="18"/>
      <name val="Bookman Old Style"/>
      <family val="1"/>
    </font>
    <font>
      <b/>
      <sz val="10"/>
      <color indexed="8"/>
      <name val="Bookman Old Style"/>
      <family val="1"/>
    </font>
    <font>
      <sz val="12"/>
      <color indexed="10"/>
      <name val="Bookman Old Style"/>
      <family val="1"/>
    </font>
    <font>
      <b/>
      <sz val="10"/>
      <color indexed="8"/>
      <name val="Arial"/>
      <family val="2"/>
    </font>
    <font>
      <b/>
      <sz val="20"/>
      <color indexed="56"/>
      <name val="Cambria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Bookman Old Style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3" tint="-0.24997000396251678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3" tint="-0.24997000396251678"/>
      <name val="Bookman Old Style"/>
      <family val="1"/>
    </font>
    <font>
      <sz val="12"/>
      <color rgb="FFFF0000"/>
      <name val="Bookman Old Style"/>
      <family val="1"/>
    </font>
    <font>
      <b/>
      <sz val="10"/>
      <color theme="1"/>
      <name val="Arial"/>
      <family val="2"/>
    </font>
    <font>
      <b/>
      <sz val="20"/>
      <color theme="3"/>
      <name val="Cambria"/>
      <family val="2"/>
    </font>
    <font>
      <u val="single"/>
      <sz val="12"/>
      <color theme="10"/>
      <name val="Arial"/>
      <family val="2"/>
    </font>
    <font>
      <sz val="10"/>
      <color rgb="FFFF0000"/>
      <name val="Arial"/>
      <family val="2"/>
    </font>
    <font>
      <sz val="10"/>
      <color rgb="FFFF0000"/>
      <name val="Bookman Old Style"/>
      <family val="1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0" borderId="2" applyNumberFormat="0" applyFill="0" applyAlignment="0" applyProtection="0"/>
    <xf numFmtId="171" fontId="0" fillId="0" borderId="0" applyFill="0" applyBorder="0" applyAlignment="0" applyProtection="0"/>
    <xf numFmtId="0" fontId="6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64" fillId="26" borderId="0" applyNumberFormat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69" fontId="0" fillId="0" borderId="0" applyFill="0" applyBorder="0" applyAlignment="0" applyProtection="0"/>
    <xf numFmtId="0" fontId="70" fillId="20" borderId="9" applyNumberFormat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75"/>
    </xf>
    <xf numFmtId="0" fontId="7" fillId="34" borderId="13" xfId="0" applyFont="1" applyFill="1" applyBorder="1" applyAlignment="1">
      <alignment horizontal="center" textRotation="75" wrapText="1"/>
    </xf>
    <xf numFmtId="0" fontId="1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1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75"/>
    </xf>
    <xf numFmtId="0" fontId="7" fillId="34" borderId="16" xfId="0" applyFont="1" applyFill="1" applyBorder="1" applyAlignment="1">
      <alignment horizontal="center" textRotation="75" wrapText="1"/>
    </xf>
    <xf numFmtId="0" fontId="68" fillId="0" borderId="0" xfId="52" applyAlignment="1">
      <alignment/>
    </xf>
    <xf numFmtId="0" fontId="68" fillId="0" borderId="0" xfId="52" applyAlignment="1">
      <alignment/>
    </xf>
    <xf numFmtId="0" fontId="0" fillId="35" borderId="0" xfId="0" applyFill="1" applyAlignment="1">
      <alignment/>
    </xf>
    <xf numFmtId="0" fontId="6" fillId="33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11" fillId="0" borderId="18" xfId="0" applyFont="1" applyBorder="1" applyAlignment="1">
      <alignment horizontal="left"/>
    </xf>
    <xf numFmtId="0" fontId="11" fillId="36" borderId="18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0" fillId="13" borderId="0" xfId="0" applyFill="1" applyAlignment="1">
      <alignment/>
    </xf>
    <xf numFmtId="0" fontId="76" fillId="37" borderId="18" xfId="0" applyFont="1" applyFill="1" applyBorder="1" applyAlignment="1">
      <alignment horizontal="center"/>
    </xf>
    <xf numFmtId="0" fontId="77" fillId="38" borderId="14" xfId="0" applyFont="1" applyFill="1" applyBorder="1" applyAlignment="1">
      <alignment horizontal="center"/>
    </xf>
    <xf numFmtId="0" fontId="76" fillId="37" borderId="14" xfId="0" applyFont="1" applyFill="1" applyBorder="1" applyAlignment="1">
      <alignment horizontal="left"/>
    </xf>
    <xf numFmtId="0" fontId="76" fillId="37" borderId="18" xfId="0" applyFont="1" applyFill="1" applyBorder="1" applyAlignment="1">
      <alignment horizontal="left"/>
    </xf>
    <xf numFmtId="0" fontId="76" fillId="39" borderId="18" xfId="0" applyFont="1" applyFill="1" applyBorder="1" applyAlignment="1">
      <alignment horizontal="center"/>
    </xf>
    <xf numFmtId="0" fontId="77" fillId="40" borderId="14" xfId="0" applyFont="1" applyFill="1" applyBorder="1" applyAlignment="1">
      <alignment horizontal="center"/>
    </xf>
    <xf numFmtId="0" fontId="76" fillId="39" borderId="14" xfId="0" applyFont="1" applyFill="1" applyBorder="1" applyAlignment="1">
      <alignment horizontal="left"/>
    </xf>
    <xf numFmtId="0" fontId="76" fillId="39" borderId="18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76" fillId="41" borderId="18" xfId="0" applyFont="1" applyFill="1" applyBorder="1" applyAlignment="1">
      <alignment horizontal="center"/>
    </xf>
    <xf numFmtId="0" fontId="77" fillId="41" borderId="14" xfId="0" applyFont="1" applyFill="1" applyBorder="1" applyAlignment="1">
      <alignment horizontal="center"/>
    </xf>
    <xf numFmtId="0" fontId="76" fillId="41" borderId="14" xfId="0" applyFont="1" applyFill="1" applyBorder="1" applyAlignment="1">
      <alignment horizontal="left"/>
    </xf>
    <xf numFmtId="0" fontId="76" fillId="41" borderId="18" xfId="0" applyFont="1" applyFill="1" applyBorder="1" applyAlignment="1">
      <alignment horizontal="left"/>
    </xf>
    <xf numFmtId="0" fontId="1" fillId="39" borderId="15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78" fillId="39" borderId="18" xfId="0" applyFont="1" applyFill="1" applyBorder="1" applyAlignment="1">
      <alignment horizontal="center"/>
    </xf>
    <xf numFmtId="0" fontId="8" fillId="42" borderId="18" xfId="0" applyFont="1" applyFill="1" applyBorder="1" applyAlignment="1">
      <alignment horizontal="center"/>
    </xf>
    <xf numFmtId="0" fontId="9" fillId="43" borderId="14" xfId="0" applyFont="1" applyFill="1" applyBorder="1" applyAlignment="1">
      <alignment horizontal="center"/>
    </xf>
    <xf numFmtId="0" fontId="17" fillId="42" borderId="14" xfId="0" applyFont="1" applyFill="1" applyBorder="1" applyAlignment="1">
      <alignment horizontal="left"/>
    </xf>
    <xf numFmtId="0" fontId="17" fillId="42" borderId="18" xfId="0" applyFont="1" applyFill="1" applyBorder="1" applyAlignment="1">
      <alignment horizontal="left"/>
    </xf>
    <xf numFmtId="0" fontId="76" fillId="42" borderId="18" xfId="0" applyFont="1" applyFill="1" applyBorder="1" applyAlignment="1">
      <alignment horizontal="center"/>
    </xf>
    <xf numFmtId="0" fontId="77" fillId="43" borderId="14" xfId="0" applyFont="1" applyFill="1" applyBorder="1" applyAlignment="1">
      <alignment horizontal="center"/>
    </xf>
    <xf numFmtId="0" fontId="76" fillId="42" borderId="14" xfId="0" applyFont="1" applyFill="1" applyBorder="1" applyAlignment="1">
      <alignment horizontal="left"/>
    </xf>
    <xf numFmtId="0" fontId="76" fillId="42" borderId="18" xfId="0" applyFont="1" applyFill="1" applyBorder="1" applyAlignment="1">
      <alignment horizontal="left"/>
    </xf>
    <xf numFmtId="0" fontId="1" fillId="44" borderId="15" xfId="0" applyFont="1" applyFill="1" applyBorder="1" applyAlignment="1">
      <alignment horizontal="center"/>
    </xf>
    <xf numFmtId="0" fontId="1" fillId="44" borderId="20" xfId="0" applyFont="1" applyFill="1" applyBorder="1" applyAlignment="1">
      <alignment horizontal="center"/>
    </xf>
    <xf numFmtId="0" fontId="1" fillId="44" borderId="21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20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0" fontId="1" fillId="42" borderId="20" xfId="0" applyFont="1" applyFill="1" applyBorder="1" applyAlignment="1" quotePrefix="1">
      <alignment horizontal="center"/>
    </xf>
    <xf numFmtId="0" fontId="3" fillId="42" borderId="15" xfId="0" applyFont="1" applyFill="1" applyBorder="1" applyAlignment="1">
      <alignment horizontal="center"/>
    </xf>
    <xf numFmtId="0" fontId="3" fillId="42" borderId="2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1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9" fillId="34" borderId="14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1" fillId="42" borderId="16" xfId="0" applyFont="1" applyFill="1" applyBorder="1" applyAlignment="1" quotePrefix="1">
      <alignment horizontal="center"/>
    </xf>
    <xf numFmtId="0" fontId="1" fillId="44" borderId="16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3" fillId="42" borderId="22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0" fontId="1" fillId="42" borderId="22" xfId="0" applyFont="1" applyFill="1" applyBorder="1" applyAlignment="1" quotePrefix="1">
      <alignment horizontal="center"/>
    </xf>
    <xf numFmtId="0" fontId="1" fillId="44" borderId="22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1" fillId="34" borderId="11" xfId="0" applyFont="1" applyFill="1" applyBorder="1" applyAlignment="1">
      <alignment horizontal="center"/>
    </xf>
    <xf numFmtId="0" fontId="81" fillId="34" borderId="19" xfId="0" applyFont="1" applyFill="1" applyBorder="1" applyAlignment="1">
      <alignment horizontal="center"/>
    </xf>
    <xf numFmtId="0" fontId="81" fillId="34" borderId="16" xfId="0" applyFont="1" applyFill="1" applyBorder="1" applyAlignment="1">
      <alignment horizontal="center"/>
    </xf>
    <xf numFmtId="0" fontId="81" fillId="34" borderId="22" xfId="0" applyFont="1" applyFill="1" applyBorder="1" applyAlignment="1">
      <alignment horizontal="center"/>
    </xf>
    <xf numFmtId="0" fontId="81" fillId="34" borderId="18" xfId="0" applyFont="1" applyFill="1" applyBorder="1" applyAlignment="1">
      <alignment horizontal="center"/>
    </xf>
    <xf numFmtId="0" fontId="81" fillId="34" borderId="21" xfId="0" applyFont="1" applyFill="1" applyBorder="1" applyAlignment="1">
      <alignment horizontal="center"/>
    </xf>
    <xf numFmtId="0" fontId="81" fillId="34" borderId="0" xfId="0" applyFont="1" applyFill="1" applyAlignment="1">
      <alignment horizontal="center"/>
    </xf>
    <xf numFmtId="0" fontId="82" fillId="34" borderId="24" xfId="0" applyFont="1" applyFill="1" applyBorder="1" applyAlignment="1">
      <alignment horizontal="center" textRotation="75" wrapText="1"/>
    </xf>
    <xf numFmtId="0" fontId="0" fillId="0" borderId="25" xfId="0" applyBorder="1" applyAlignment="1">
      <alignment/>
    </xf>
    <xf numFmtId="0" fontId="15" fillId="0" borderId="25" xfId="0" applyFont="1" applyBorder="1" applyAlignment="1">
      <alignment/>
    </xf>
    <xf numFmtId="0" fontId="7" fillId="34" borderId="26" xfId="0" applyFont="1" applyFill="1" applyBorder="1" applyAlignment="1">
      <alignment horizontal="center" textRotation="75" wrapText="1"/>
    </xf>
    <xf numFmtId="0" fontId="11" fillId="34" borderId="0" xfId="0" applyFont="1" applyFill="1" applyAlignment="1">
      <alignment horizontal="left"/>
    </xf>
    <xf numFmtId="0" fontId="11" fillId="36" borderId="15" xfId="0" applyFont="1" applyFill="1" applyBorder="1" applyAlignment="1">
      <alignment horizontal="left"/>
    </xf>
    <xf numFmtId="0" fontId="15" fillId="45" borderId="22" xfId="0" applyFont="1" applyFill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83" fillId="45" borderId="22" xfId="0" applyFont="1" applyFill="1" applyBorder="1" applyAlignment="1">
      <alignment horizontal="center"/>
    </xf>
    <xf numFmtId="0" fontId="11" fillId="45" borderId="18" xfId="0" applyFont="1" applyFill="1" applyBorder="1" applyAlignment="1">
      <alignment horizontal="left"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0" fillId="11" borderId="30" xfId="0" applyFill="1" applyBorder="1" applyAlignment="1">
      <alignment/>
    </xf>
    <xf numFmtId="0" fontId="0" fillId="11" borderId="0" xfId="0" applyFill="1" applyAlignment="1">
      <alignment/>
    </xf>
    <xf numFmtId="0" fontId="0" fillId="11" borderId="31" xfId="0" applyFill="1" applyBorder="1" applyAlignment="1">
      <alignment/>
    </xf>
    <xf numFmtId="0" fontId="84" fillId="11" borderId="0" xfId="52" applyFont="1" applyFill="1" applyAlignment="1">
      <alignment/>
    </xf>
    <xf numFmtId="0" fontId="85" fillId="11" borderId="0" xfId="38" applyFont="1" applyFill="1" applyAlignment="1">
      <alignment/>
    </xf>
    <xf numFmtId="0" fontId="16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0" fillId="11" borderId="32" xfId="0" applyFill="1" applyBorder="1" applyAlignment="1">
      <alignment/>
    </xf>
    <xf numFmtId="0" fontId="0" fillId="11" borderId="33" xfId="0" applyFill="1" applyBorder="1" applyAlignment="1">
      <alignment/>
    </xf>
    <xf numFmtId="0" fontId="0" fillId="11" borderId="34" xfId="0" applyFill="1" applyBorder="1" applyAlignment="1">
      <alignment/>
    </xf>
    <xf numFmtId="0" fontId="0" fillId="11" borderId="35" xfId="0" applyFill="1" applyBorder="1" applyAlignment="1">
      <alignment/>
    </xf>
    <xf numFmtId="0" fontId="83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86" fillId="0" borderId="0" xfId="0" applyFont="1" applyAlignment="1">
      <alignment/>
    </xf>
    <xf numFmtId="0" fontId="87" fillId="37" borderId="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7" fillId="44" borderId="0" xfId="0" applyFont="1" applyFill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15" fillId="0" borderId="0" xfId="0" applyFont="1" applyAlignment="1">
      <alignment horizontal="right"/>
    </xf>
  </cellXfs>
  <cellStyles count="5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12</xdr:row>
      <xdr:rowOff>9525</xdr:rowOff>
    </xdr:from>
    <xdr:to>
      <xdr:col>12</xdr:col>
      <xdr:colOff>342900</xdr:colOff>
      <xdr:row>17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057400"/>
          <a:ext cx="3048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28575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6675"/>
          <a:ext cx="1762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38100</xdr:rowOff>
    </xdr:from>
    <xdr:to>
      <xdr:col>24</xdr:col>
      <xdr:colOff>9525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38100"/>
          <a:ext cx="175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371475</xdr:colOff>
      <xdr:row>0</xdr:row>
      <xdr:rowOff>76200</xdr:rowOff>
    </xdr:from>
    <xdr:to>
      <xdr:col>24</xdr:col>
      <xdr:colOff>28575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9525</xdr:rowOff>
    </xdr:from>
    <xdr:to>
      <xdr:col>24</xdr:col>
      <xdr:colOff>85725</xdr:colOff>
      <xdr:row>1</xdr:row>
      <xdr:rowOff>114300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9525"/>
          <a:ext cx="1752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28575</xdr:rowOff>
    </xdr:from>
    <xdr:to>
      <xdr:col>24</xdr:col>
      <xdr:colOff>28575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0225" y="28575"/>
          <a:ext cx="1762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9525</xdr:rowOff>
    </xdr:from>
    <xdr:to>
      <xdr:col>24</xdr:col>
      <xdr:colOff>171450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525"/>
          <a:ext cx="1838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76200</xdr:rowOff>
    </xdr:from>
    <xdr:to>
      <xdr:col>24</xdr:col>
      <xdr:colOff>28575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76200"/>
          <a:ext cx="1762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66675</xdr:rowOff>
    </xdr:from>
    <xdr:to>
      <xdr:col>24</xdr:col>
      <xdr:colOff>9525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66675"/>
          <a:ext cx="175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66675</xdr:rowOff>
    </xdr:from>
    <xdr:to>
      <xdr:col>25</xdr:col>
      <xdr:colOff>476250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66675"/>
          <a:ext cx="175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333375</xdr:colOff>
      <xdr:row>0</xdr:row>
      <xdr:rowOff>66675</xdr:rowOff>
    </xdr:from>
    <xdr:to>
      <xdr:col>25</xdr:col>
      <xdr:colOff>485775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66675"/>
          <a:ext cx="175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304800</xdr:colOff>
      <xdr:row>0</xdr:row>
      <xdr:rowOff>47625</xdr:rowOff>
    </xdr:from>
    <xdr:to>
      <xdr:col>24</xdr:col>
      <xdr:colOff>447675</xdr:colOff>
      <xdr:row>1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4762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2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0"/>
          <a:ext cx="1752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28575"/>
          <a:ext cx="175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28575"/>
          <a:ext cx="175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142875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28575"/>
          <a:ext cx="1752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371475</xdr:colOff>
      <xdr:row>0</xdr:row>
      <xdr:rowOff>0</xdr:rowOff>
    </xdr:from>
    <xdr:to>
      <xdr:col>24</xdr:col>
      <xdr:colOff>28575</xdr:colOff>
      <xdr:row>2</xdr:row>
      <xdr:rowOff>9525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66675</xdr:rowOff>
    </xdr:from>
    <xdr:to>
      <xdr:col>24</xdr:col>
      <xdr:colOff>9525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66675"/>
          <a:ext cx="175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28575</xdr:colOff>
      <xdr:row>2</xdr:row>
      <xdr:rowOff>9525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66675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66675</xdr:rowOff>
    </xdr:from>
    <xdr:to>
      <xdr:col>24</xdr:col>
      <xdr:colOff>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66675"/>
          <a:ext cx="175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66675</xdr:rowOff>
    </xdr:from>
    <xdr:to>
      <xdr:col>24</xdr:col>
      <xdr:colOff>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66675"/>
          <a:ext cx="175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28575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66675"/>
          <a:ext cx="1762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76200</xdr:rowOff>
    </xdr:from>
    <xdr:to>
      <xdr:col>24</xdr:col>
      <xdr:colOff>0</xdr:colOff>
      <xdr:row>2</xdr:row>
      <xdr:rowOff>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76200"/>
          <a:ext cx="175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6"/>
  <sheetViews>
    <sheetView showGridLines="0" showRowColHeaders="0" zoomScalePageLayoutView="0" workbookViewId="0" topLeftCell="A1">
      <selection activeCell="F30" sqref="F30"/>
    </sheetView>
  </sheetViews>
  <sheetFormatPr defaultColWidth="9.140625" defaultRowHeight="12.75"/>
  <cols>
    <col min="1" max="16384" width="9.140625" style="23" customWidth="1"/>
  </cols>
  <sheetData>
    <row r="1" spans="1:40" ht="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ht="1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ht="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41" ht="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1"/>
    </row>
    <row r="5" spans="1:41" ht="1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1"/>
    </row>
    <row r="6" spans="1:41" ht="1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1"/>
    </row>
    <row r="7" spans="1:42" ht="12.7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42" ht="12.75" thickTop="1">
      <c r="A8" s="31"/>
      <c r="B8" s="31"/>
      <c r="C8" s="31"/>
      <c r="D8" s="118"/>
      <c r="E8" s="119"/>
      <c r="F8" s="119"/>
      <c r="G8" s="119"/>
      <c r="H8" s="119"/>
      <c r="I8" s="119"/>
      <c r="J8" s="119"/>
      <c r="K8" s="119"/>
      <c r="L8" s="119"/>
      <c r="M8" s="12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ht="12">
      <c r="A9" s="31"/>
      <c r="B9" s="31"/>
      <c r="C9" s="31"/>
      <c r="D9" s="121"/>
      <c r="E9" s="122"/>
      <c r="F9" s="122"/>
      <c r="G9" s="122"/>
      <c r="H9" s="122"/>
      <c r="I9" s="122"/>
      <c r="J9" s="122"/>
      <c r="K9" s="122"/>
      <c r="L9" s="122"/>
      <c r="M9" s="12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42" ht="24.75">
      <c r="A10" s="31"/>
      <c r="B10" s="31"/>
      <c r="C10" s="31"/>
      <c r="D10" s="121"/>
      <c r="E10" s="124" t="s">
        <v>39</v>
      </c>
      <c r="F10" s="31"/>
      <c r="G10" s="122"/>
      <c r="H10" s="122"/>
      <c r="I10" s="122"/>
      <c r="J10" s="122"/>
      <c r="K10" s="122"/>
      <c r="L10" s="122"/>
      <c r="M10" s="12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</row>
    <row r="11" spans="1:42" ht="12">
      <c r="A11" s="31"/>
      <c r="B11" s="31"/>
      <c r="C11" s="31"/>
      <c r="D11" s="121"/>
      <c r="E11" s="122"/>
      <c r="F11" s="122"/>
      <c r="G11" s="122"/>
      <c r="H11" s="122"/>
      <c r="I11" s="122"/>
      <c r="J11" s="122"/>
      <c r="K11" s="122"/>
      <c r="L11" s="122"/>
      <c r="M11" s="12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</row>
    <row r="12" spans="1:42" ht="15">
      <c r="A12" s="31"/>
      <c r="B12" s="31"/>
      <c r="C12" s="31"/>
      <c r="D12" s="121"/>
      <c r="E12" s="125" t="s">
        <v>7</v>
      </c>
      <c r="F12" s="126"/>
      <c r="G12" s="125" t="s">
        <v>3</v>
      </c>
      <c r="H12" s="122"/>
      <c r="I12" s="122"/>
      <c r="J12" s="122"/>
      <c r="K12" s="122"/>
      <c r="L12" s="122"/>
      <c r="M12" s="12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1:42" ht="15">
      <c r="A13" s="31"/>
      <c r="B13" s="31"/>
      <c r="C13" s="31"/>
      <c r="D13" s="121"/>
      <c r="E13" s="125" t="s">
        <v>17</v>
      </c>
      <c r="F13" s="126"/>
      <c r="G13" s="125" t="s">
        <v>8</v>
      </c>
      <c r="H13" s="122"/>
      <c r="I13" s="122"/>
      <c r="J13" s="122"/>
      <c r="K13" s="122"/>
      <c r="L13" s="122"/>
      <c r="M13" s="12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2" ht="15">
      <c r="A14" s="31"/>
      <c r="B14" s="31"/>
      <c r="C14" s="31"/>
      <c r="D14" s="121"/>
      <c r="E14" s="125" t="s">
        <v>18</v>
      </c>
      <c r="F14" s="126"/>
      <c r="G14" s="125" t="s">
        <v>9</v>
      </c>
      <c r="H14" s="122"/>
      <c r="I14" s="122"/>
      <c r="J14" s="122"/>
      <c r="K14" s="122"/>
      <c r="L14" s="122"/>
      <c r="M14" s="12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2" ht="15">
      <c r="A15" s="31"/>
      <c r="B15" s="31"/>
      <c r="C15" s="31"/>
      <c r="D15" s="121"/>
      <c r="E15" s="125" t="s">
        <v>19</v>
      </c>
      <c r="F15" s="126"/>
      <c r="G15" s="125" t="s">
        <v>10</v>
      </c>
      <c r="H15" s="122"/>
      <c r="I15" s="122"/>
      <c r="J15" s="122"/>
      <c r="K15" s="122"/>
      <c r="L15" s="122"/>
      <c r="M15" s="12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2" ht="15">
      <c r="A16" s="31"/>
      <c r="B16" s="31"/>
      <c r="C16" s="31"/>
      <c r="D16" s="121"/>
      <c r="E16" s="125" t="s">
        <v>20</v>
      </c>
      <c r="F16" s="126"/>
      <c r="G16" s="125" t="s">
        <v>11</v>
      </c>
      <c r="H16" s="122"/>
      <c r="I16" s="122"/>
      <c r="J16" s="122"/>
      <c r="K16" s="122"/>
      <c r="L16" s="122"/>
      <c r="M16" s="12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</row>
    <row r="17" spans="1:42" ht="15">
      <c r="A17" s="31"/>
      <c r="B17" s="31"/>
      <c r="C17" s="31"/>
      <c r="D17" s="121"/>
      <c r="E17" s="125" t="s">
        <v>21</v>
      </c>
      <c r="F17" s="126"/>
      <c r="G17" s="125" t="s">
        <v>12</v>
      </c>
      <c r="H17" s="122"/>
      <c r="I17" s="122"/>
      <c r="J17" s="122"/>
      <c r="K17" s="122"/>
      <c r="L17" s="122"/>
      <c r="M17" s="123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</row>
    <row r="18" spans="1:42" ht="15">
      <c r="A18" s="31"/>
      <c r="B18" s="31"/>
      <c r="C18" s="31"/>
      <c r="D18" s="121"/>
      <c r="E18" s="125" t="s">
        <v>31</v>
      </c>
      <c r="F18" s="126"/>
      <c r="G18" s="125" t="s">
        <v>25</v>
      </c>
      <c r="H18" s="122"/>
      <c r="I18" s="122"/>
      <c r="J18" s="122"/>
      <c r="K18" s="122"/>
      <c r="L18" s="122"/>
      <c r="M18" s="12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15">
      <c r="A19" s="31"/>
      <c r="B19" s="31"/>
      <c r="C19" s="31"/>
      <c r="D19" s="121"/>
      <c r="E19" s="125" t="s">
        <v>32</v>
      </c>
      <c r="F19" s="126"/>
      <c r="G19" s="125" t="s">
        <v>26</v>
      </c>
      <c r="H19" s="122"/>
      <c r="I19" s="122"/>
      <c r="J19" s="122"/>
      <c r="K19" s="122"/>
      <c r="L19" s="122"/>
      <c r="M19" s="123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5">
      <c r="A20" s="31"/>
      <c r="B20" s="31"/>
      <c r="C20" s="31"/>
      <c r="D20" s="121"/>
      <c r="E20" s="125" t="s">
        <v>33</v>
      </c>
      <c r="F20" s="126"/>
      <c r="G20" s="125" t="s">
        <v>27</v>
      </c>
      <c r="H20" s="122"/>
      <c r="I20" s="122"/>
      <c r="J20" s="122"/>
      <c r="K20" s="122"/>
      <c r="L20" s="122"/>
      <c r="M20" s="123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15">
      <c r="A21" s="31"/>
      <c r="B21" s="31"/>
      <c r="C21" s="31"/>
      <c r="D21" s="121"/>
      <c r="E21" s="126" t="s">
        <v>34</v>
      </c>
      <c r="F21" s="126"/>
      <c r="G21" s="125" t="s">
        <v>28</v>
      </c>
      <c r="H21" s="122"/>
      <c r="I21" s="122"/>
      <c r="J21" s="122"/>
      <c r="K21" s="122"/>
      <c r="L21" s="122"/>
      <c r="M21" s="123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15">
      <c r="A22" s="31"/>
      <c r="B22" s="31"/>
      <c r="C22" s="31"/>
      <c r="D22" s="121"/>
      <c r="E22" s="125" t="s">
        <v>30</v>
      </c>
      <c r="F22" s="126"/>
      <c r="G22" s="125" t="s">
        <v>29</v>
      </c>
      <c r="H22" s="122"/>
      <c r="I22" s="122"/>
      <c r="J22" s="122"/>
      <c r="K22" s="122"/>
      <c r="L22" s="122"/>
      <c r="M22" s="123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12">
      <c r="A23" s="31"/>
      <c r="B23" s="31"/>
      <c r="C23" s="31"/>
      <c r="D23" s="121"/>
      <c r="E23" s="122"/>
      <c r="F23" s="122"/>
      <c r="G23" s="122"/>
      <c r="H23" s="122"/>
      <c r="I23" s="122"/>
      <c r="J23" s="122"/>
      <c r="K23" s="122"/>
      <c r="L23" s="122"/>
      <c r="M23" s="123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12.75">
      <c r="A24" s="31"/>
      <c r="B24" s="31"/>
      <c r="C24" s="31"/>
      <c r="D24" s="121"/>
      <c r="E24" s="127" t="s">
        <v>201</v>
      </c>
      <c r="F24" s="122"/>
      <c r="G24" s="122"/>
      <c r="H24" s="122"/>
      <c r="I24" s="122"/>
      <c r="J24" s="122"/>
      <c r="K24" s="122"/>
      <c r="L24" s="122"/>
      <c r="M24" s="123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12">
      <c r="A25" s="31"/>
      <c r="B25" s="31"/>
      <c r="C25" s="128"/>
      <c r="D25" s="122"/>
      <c r="E25" s="31"/>
      <c r="F25" s="122"/>
      <c r="G25" s="122"/>
      <c r="H25" s="122"/>
      <c r="I25" s="122"/>
      <c r="J25" s="122"/>
      <c r="K25" s="122"/>
      <c r="L25" s="122"/>
      <c r="M25" s="12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12">
      <c r="A26" s="31"/>
      <c r="B26" s="31"/>
      <c r="C26" s="31"/>
      <c r="D26" s="121"/>
      <c r="E26" s="122"/>
      <c r="F26" s="122"/>
      <c r="G26" s="122"/>
      <c r="H26" s="122"/>
      <c r="I26" s="122"/>
      <c r="J26" s="122"/>
      <c r="K26" s="122"/>
      <c r="L26" s="122"/>
      <c r="M26" s="12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42" ht="12">
      <c r="A27" s="31"/>
      <c r="B27" s="31"/>
      <c r="C27" s="31"/>
      <c r="D27" s="121"/>
      <c r="E27" s="122"/>
      <c r="F27" s="122"/>
      <c r="G27" s="122"/>
      <c r="H27" s="122"/>
      <c r="I27" s="122"/>
      <c r="J27" s="122"/>
      <c r="K27" s="122"/>
      <c r="L27" s="122"/>
      <c r="M27" s="12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42" ht="12.75" thickBot="1">
      <c r="A28" s="31"/>
      <c r="B28" s="31"/>
      <c r="C28" s="31"/>
      <c r="D28" s="129"/>
      <c r="E28" s="130"/>
      <c r="F28" s="130"/>
      <c r="G28" s="130"/>
      <c r="H28" s="130"/>
      <c r="I28" s="130"/>
      <c r="J28" s="130"/>
      <c r="K28" s="130"/>
      <c r="L28" s="130"/>
      <c r="M28" s="1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42" ht="12.75" thickTop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</row>
    <row r="30" spans="1:42" ht="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</row>
    <row r="31" spans="1:42" ht="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</row>
    <row r="32" spans="1:42" ht="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42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42" ht="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42" ht="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42" ht="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</row>
    <row r="37" spans="1:42" ht="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</row>
    <row r="38" spans="1:42" ht="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1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42" ht="1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:42" ht="1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1:42" ht="1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</row>
    <row r="50" spans="1:42" ht="1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</row>
    <row r="51" spans="1:42" ht="1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</row>
    <row r="52" spans="1:42" ht="1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1:42" ht="1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</row>
    <row r="54" spans="1:42" ht="1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1:42" ht="1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1:42" ht="1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1:42" ht="1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1:42" ht="1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1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1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1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1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1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1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1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ht="1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 ht="1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42" ht="1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42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42" ht="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72" spans="1:42" ht="1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42" ht="1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42" ht="1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42" ht="1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1:42" ht="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1:42" ht="1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78" spans="1:42" ht="1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1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1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1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1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1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1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1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42" ht="1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</row>
    <row r="88" spans="1:42" ht="1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</row>
    <row r="89" spans="1:42" ht="1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</row>
    <row r="90" spans="1:42" ht="1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</row>
    <row r="91" spans="1:42" ht="1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</row>
    <row r="92" spans="1:42" ht="1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</row>
    <row r="93" spans="1:42" ht="1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</row>
    <row r="94" spans="1:42" ht="1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</row>
    <row r="95" spans="1:42" ht="1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</row>
    <row r="96" spans="1:42" ht="1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</row>
    <row r="97" spans="1:42" ht="1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</row>
    <row r="98" spans="1:42" ht="1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1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1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1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1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30" ht="1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1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ht="1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ht="1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ht="1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ht="1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ht="1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1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ht="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ht="1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ht="1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ht="1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ht="1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1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ht="1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ht="1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ht="1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ht="1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1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ht="1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1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ht="1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ht="1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ht="1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ht="1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ht="1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ht="1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ht="1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ht="1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ht="1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ht="1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ht="1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ht="1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ht="1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ht="1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ht="1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ht="1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1:30" ht="1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1:30" ht="1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1:30" ht="1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ht="1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ht="1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ht="1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1:30" ht="1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0" ht="1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ht="1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ht="1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ht="1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ht="1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ht="1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ht="1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ht="1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ht="1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ht="1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ht="1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ht="1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30" ht="1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1:30" ht="1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1:30" ht="1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1:30" ht="1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1:30" ht="1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1:30" ht="1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1:30" ht="1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1:30" ht="1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1:30" ht="1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ht="1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1:30" ht="1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1:30" ht="1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1:30" ht="1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0" ht="1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1:30" ht="1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0" ht="1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1:30" ht="1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1:30" ht="1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1:30" ht="1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0" ht="1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1:30" ht="1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30" ht="1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1:30" ht="1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1:30" ht="1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1:30" ht="1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ht="1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ht="1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ht="1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1:30" ht="1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ht="1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ht="1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1:30" ht="1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ht="1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ht="1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1:30" ht="1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0" ht="1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1:30" ht="1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ht="1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ht="1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ht="1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1:30" ht="1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ht="1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ht="1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ht="1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ht="1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ht="1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ht="1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ht="1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1:30" ht="1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1:30" ht="1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1:30" ht="1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1:30" ht="1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1:30" ht="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1:30" ht="1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1:30" ht="1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1:30" ht="1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1:30" ht="1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1:30" ht="1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1:30" ht="1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1:30" ht="1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ht="1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ht="1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ht="1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1:30" ht="1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1:30" ht="1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1:30" ht="1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1:30" ht="1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1:30" ht="1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1:30" ht="1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1:30" ht="1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1:30" ht="1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1:30" ht="1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1:30" ht="1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1:30" ht="1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1:30" ht="1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1:30" ht="1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1:30" ht="1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1:30" ht="1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1:30" ht="1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1:30" ht="1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1:30" ht="1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1:30" ht="1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1:30" ht="1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1:30" ht="1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1:30" ht="1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1:30" ht="1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1:30" ht="1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1:30" ht="1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1:30" ht="1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1:30" ht="1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1:30" ht="1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1:30" ht="1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1:30" ht="1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1:30" ht="1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1:30" ht="1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1:30" ht="1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1:30" ht="1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1:30" ht="1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1:30" ht="1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1:30" ht="1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1:30" ht="1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1:30" ht="1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1:30" ht="1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1:30" ht="1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1:30" ht="1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1:30" ht="12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1:30" ht="1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1:30" ht="12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1:30" ht="1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1:30" ht="1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1:30" ht="1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1:30" ht="1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:30" ht="1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1:30" ht="1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1:30" ht="1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1:30" ht="1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1:30" ht="1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1:30" ht="1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1:30" ht="1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1:30" ht="1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1:30" ht="1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1:30" ht="1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1:30" ht="1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1:30" ht="1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1:30" ht="1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1:30" ht="1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1:30" ht="1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1:30" ht="1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1:30" ht="1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1:30" ht="1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1:30" ht="1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1:30" ht="1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1:30" ht="1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1:30" ht="1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1:30" ht="1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1:30" ht="1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1:30" ht="1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1:30" ht="1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1:30" ht="1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1:30" ht="1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1:30" ht="1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1:30" ht="1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1:30" ht="1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1:30" ht="1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1:30" ht="1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1:30" ht="1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1:30" ht="1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1:30" ht="1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1:30" ht="1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1:30" ht="1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1:30" ht="1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1:30" ht="1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1:30" ht="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1:30" ht="1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1:30" ht="1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1:30" ht="1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1:30" ht="1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1:30" ht="1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1:30" ht="1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1:30" ht="1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1:30" ht="1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1:30" ht="1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1:30" ht="1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1:30" ht="1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1:30" ht="1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1:30" ht="1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1:30" ht="1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1:30" ht="1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1:30" ht="1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1:30" ht="1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1:30" ht="1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1:30" ht="1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1:30" ht="1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1:30" ht="1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1:30" ht="1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1:30" ht="1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1:30" ht="1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1:30" ht="1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1:30" ht="1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1:30" ht="1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1:30" ht="1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1:30" ht="1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1:30" ht="1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1:30" ht="1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1:30" ht="1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1:30" ht="1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1:30" ht="12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1:30" ht="12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1:30" ht="12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1:30" ht="12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1:30" ht="12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1:30" ht="12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1:30" ht="1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1:30" ht="12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1:30" ht="12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1:30" ht="12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1:30" ht="12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1:30" ht="12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1:30" ht="12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1:30" ht="12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1:30" ht="12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1:30" ht="12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1:30" ht="1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1:30" ht="12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1:30" ht="12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1:30" ht="12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1:30" ht="12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</sheetData>
  <sheetProtection/>
  <hyperlinks>
    <hyperlink ref="E12" location="'11J'!Utskriftsområde" display="J11"/>
    <hyperlink ref="E13" location="'12J'!Utskriftsområde" display="J12"/>
    <hyperlink ref="E14" location="'13J'!Utskriftsområde" display="J13"/>
    <hyperlink ref="E15" location="'14J'!Utskriftsområde" display="J14"/>
    <hyperlink ref="E16" location="'15J'!Utskriftsområde" display="J15"/>
    <hyperlink ref="E17" location="'16J'!Utskriftsområde" display="J16"/>
    <hyperlink ref="E18" location="'17K'!Utskriftsområde" display="D17"/>
    <hyperlink ref="E19" location="'18K'!Utskriftsområde" display="K18"/>
    <hyperlink ref="E20" location="'19-20K'!Utskriftsområde" display="K19-20"/>
    <hyperlink ref="E22" location="'Senior dame'!Utskriftsområde" display="Senior dame"/>
    <hyperlink ref="G12" location="'11G'!Utskriftsområde" display="G11"/>
    <hyperlink ref="G13" location="'12G'!Utskriftsområde" display="G12"/>
    <hyperlink ref="G14" location="'13G'!Utskriftsområde" display="G13"/>
    <hyperlink ref="G15" location="'14G'!Utskriftsområde" display="G14"/>
    <hyperlink ref="G16" location="'15G'!Utskriftsområde" display="G15"/>
    <hyperlink ref="G17" location="'16G'!Utskriftsområde" display="G16"/>
    <hyperlink ref="G18" location="'17M'!Utskriftsområde" display="M17"/>
    <hyperlink ref="G19" location="'18M'!Utskriftsområde" display="M18"/>
    <hyperlink ref="G20" location="'19-20M'!Utskriftsområde" display="M19-20"/>
    <hyperlink ref="G21" location="'M åpen'!Utskriftsområde" display="M åpen"/>
    <hyperlink ref="G22" location="'Senior herre'!Utskriftsområde" display="Senior herre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A1">
      <selection activeCell="AA12" sqref="AA12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19.140625" style="0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59" t="s">
        <v>15</v>
      </c>
      <c r="B4" s="46"/>
      <c r="C4" s="47" t="s">
        <v>4</v>
      </c>
      <c r="D4" s="48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8" s="16" customFormat="1" ht="13.5" customHeight="1">
      <c r="A5" s="15">
        <v>1</v>
      </c>
      <c r="B5" s="15">
        <v>100</v>
      </c>
      <c r="C5" s="9" t="s">
        <v>91</v>
      </c>
      <c r="D5" s="9" t="s">
        <v>79</v>
      </c>
      <c r="E5" s="10">
        <f>SUM(F5:X5)</f>
        <v>300</v>
      </c>
      <c r="F5" s="56"/>
      <c r="G5" s="56">
        <v>100</v>
      </c>
      <c r="H5" s="56">
        <v>100</v>
      </c>
      <c r="I5" s="56">
        <v>100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7"/>
      <c r="Y5" s="88"/>
      <c r="Z5" s="94"/>
      <c r="AA5" s="79">
        <v>3</v>
      </c>
      <c r="AB5" s="28">
        <v>1360</v>
      </c>
    </row>
    <row r="6" spans="1:28" ht="13.5" customHeight="1">
      <c r="A6" s="15">
        <v>2</v>
      </c>
      <c r="B6" s="15">
        <v>80</v>
      </c>
      <c r="C6" s="33" t="s">
        <v>144</v>
      </c>
      <c r="D6" s="33" t="s">
        <v>142</v>
      </c>
      <c r="E6" s="10">
        <f>SUM(F6:X6)</f>
        <v>100</v>
      </c>
      <c r="F6" s="56"/>
      <c r="G6" s="56"/>
      <c r="H6" s="56"/>
      <c r="I6" s="56"/>
      <c r="J6" s="56"/>
      <c r="K6" s="56"/>
      <c r="L6" s="56"/>
      <c r="M6" s="56"/>
      <c r="N6" s="56">
        <v>100</v>
      </c>
      <c r="O6" s="56"/>
      <c r="P6" s="56"/>
      <c r="Q6" s="56"/>
      <c r="R6" s="56"/>
      <c r="S6" s="56"/>
      <c r="T6" s="56"/>
      <c r="U6" s="56"/>
      <c r="V6" s="56"/>
      <c r="W6" s="56"/>
      <c r="X6" s="57"/>
      <c r="Y6" s="88"/>
      <c r="Z6" s="94"/>
      <c r="AA6" s="79">
        <v>1</v>
      </c>
      <c r="AB6" s="29">
        <v>880</v>
      </c>
    </row>
    <row r="7" spans="1:28" s="16" customFormat="1" ht="13.5" customHeight="1">
      <c r="A7" s="15">
        <v>3</v>
      </c>
      <c r="B7" s="95">
        <v>60</v>
      </c>
      <c r="C7" s="25" t="s">
        <v>170</v>
      </c>
      <c r="D7" s="25" t="s">
        <v>171</v>
      </c>
      <c r="E7" s="10">
        <f>SUM(F7:X7)</f>
        <v>100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>
        <v>100</v>
      </c>
      <c r="V7" s="56"/>
      <c r="W7" s="56"/>
      <c r="X7" s="57"/>
      <c r="Y7" s="88"/>
      <c r="Z7" s="94"/>
      <c r="AA7" s="79">
        <v>1</v>
      </c>
      <c r="AB7" s="28">
        <v>589</v>
      </c>
    </row>
    <row r="8" spans="1:28" ht="13.5" customHeight="1">
      <c r="A8" s="15">
        <v>4</v>
      </c>
      <c r="B8" s="95">
        <v>50</v>
      </c>
      <c r="C8" s="25" t="s">
        <v>192</v>
      </c>
      <c r="D8" s="25" t="s">
        <v>156</v>
      </c>
      <c r="E8" s="10">
        <f aca="true" t="shared" si="0" ref="E8:E16">SUM(F8:X8)</f>
        <v>100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>
        <v>100</v>
      </c>
      <c r="Y8" s="88"/>
      <c r="Z8" s="94"/>
      <c r="AA8" s="79">
        <v>1</v>
      </c>
      <c r="AB8" s="30"/>
    </row>
    <row r="9" spans="1:28" ht="13.5" customHeight="1">
      <c r="A9" s="15">
        <v>5</v>
      </c>
      <c r="B9" s="15">
        <v>45</v>
      </c>
      <c r="C9" s="25" t="s">
        <v>193</v>
      </c>
      <c r="D9" s="25" t="s">
        <v>156</v>
      </c>
      <c r="E9" s="10">
        <f t="shared" si="0"/>
        <v>80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>
        <v>80</v>
      </c>
      <c r="Y9" s="88"/>
      <c r="Z9" s="94"/>
      <c r="AA9" s="79">
        <v>1</v>
      </c>
      <c r="AB9" s="30"/>
    </row>
    <row r="10" spans="1:28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88"/>
      <c r="Z10" s="94"/>
      <c r="AA10" s="80"/>
      <c r="AB10" s="30"/>
    </row>
    <row r="11" spans="1:28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88"/>
      <c r="Z11" s="94"/>
      <c r="AA11" s="79"/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88"/>
      <c r="Z12" s="94"/>
      <c r="AA12" s="79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88"/>
      <c r="Z13" s="94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88"/>
      <c r="Z14" s="94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88"/>
      <c r="Z15" s="94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8"/>
      <c r="Z16" s="94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aca="true" t="shared" si="1" ref="E17:E34">SUM(F17:X17)</f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8"/>
      <c r="Z17" s="94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1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8"/>
      <c r="Z18" s="94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1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8"/>
      <c r="Z19" s="94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1"/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88"/>
      <c r="Z20" s="94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88"/>
      <c r="Z21" s="94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1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88"/>
      <c r="Z22" s="94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1"/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88"/>
      <c r="Z23" s="94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t="shared" si="1"/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88"/>
      <c r="Z24" s="94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1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88"/>
      <c r="Z25" s="94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1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88"/>
      <c r="Z26" s="94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1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88"/>
      <c r="Z27" s="94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1"/>
        <v>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88"/>
      <c r="Z28" s="94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1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88"/>
      <c r="Z29" s="94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1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88"/>
      <c r="Z30" s="94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 t="shared" si="1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88"/>
      <c r="Z31" s="94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 t="shared" si="1"/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88"/>
      <c r="Z32" s="94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 t="shared" si="1"/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88"/>
      <c r="Z33" s="94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 t="shared" si="1"/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6"/>
      <c r="W34" s="56"/>
      <c r="X34" s="57"/>
      <c r="Y34" s="88"/>
      <c r="Z34" s="94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A1">
      <selection activeCell="C39" sqref="C39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19.140625" style="0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5" t="s">
        <v>24</v>
      </c>
      <c r="B4" s="46"/>
      <c r="C4" s="47" t="s">
        <v>4</v>
      </c>
      <c r="D4" s="48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8" s="16" customFormat="1" ht="13.5" customHeight="1">
      <c r="A5" s="15">
        <v>1</v>
      </c>
      <c r="B5" s="15">
        <v>100</v>
      </c>
      <c r="C5" s="35"/>
      <c r="D5" s="35"/>
      <c r="E5" s="10">
        <f aca="true" t="shared" si="0" ref="E5:E16">SUM(F5:X5)</f>
        <v>0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7"/>
      <c r="Y5" s="88"/>
      <c r="Z5" s="94"/>
      <c r="AA5" s="79"/>
      <c r="AB5" s="28">
        <v>1360</v>
      </c>
    </row>
    <row r="6" spans="1:28" ht="13.5" customHeight="1">
      <c r="A6" s="15">
        <v>2</v>
      </c>
      <c r="B6" s="15">
        <v>80</v>
      </c>
      <c r="C6" s="25"/>
      <c r="D6" s="25"/>
      <c r="E6" s="10">
        <f t="shared" si="0"/>
        <v>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/>
      <c r="Y6" s="88"/>
      <c r="Z6" s="94"/>
      <c r="AA6" s="79"/>
      <c r="AB6" s="29">
        <v>880</v>
      </c>
    </row>
    <row r="7" spans="1:29" ht="13.5" customHeight="1">
      <c r="A7" s="15">
        <v>3</v>
      </c>
      <c r="B7" s="95">
        <v>60</v>
      </c>
      <c r="C7" s="25"/>
      <c r="D7" s="25"/>
      <c r="E7" s="10">
        <f t="shared" si="0"/>
        <v>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/>
      <c r="Y7" s="88"/>
      <c r="Z7" s="94"/>
      <c r="AA7" s="79"/>
      <c r="AB7" s="28">
        <v>589</v>
      </c>
      <c r="AC7" s="16"/>
    </row>
    <row r="8" spans="1:28" ht="13.5" customHeight="1">
      <c r="A8" s="15">
        <v>4</v>
      </c>
      <c r="B8" s="95">
        <v>50</v>
      </c>
      <c r="C8" s="25"/>
      <c r="D8" s="25"/>
      <c r="E8" s="10">
        <f t="shared" si="0"/>
        <v>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88"/>
      <c r="Z8" s="94"/>
      <c r="AA8" s="79"/>
      <c r="AB8" s="30"/>
    </row>
    <row r="9" spans="1:28" ht="13.5" customHeight="1">
      <c r="A9" s="15">
        <v>5</v>
      </c>
      <c r="B9" s="15">
        <v>45</v>
      </c>
      <c r="C9" s="25"/>
      <c r="D9" s="25"/>
      <c r="E9" s="10">
        <f t="shared" si="0"/>
        <v>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88"/>
      <c r="Z9" s="94"/>
      <c r="AA9" s="79"/>
      <c r="AB9" s="30"/>
    </row>
    <row r="10" spans="1:28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88"/>
      <c r="Z10" s="94"/>
      <c r="AA10" s="80"/>
      <c r="AB10" s="30"/>
    </row>
    <row r="11" spans="1:28" ht="13.5" customHeight="1">
      <c r="A11" s="15">
        <v>7</v>
      </c>
      <c r="B11" s="15">
        <v>36</v>
      </c>
      <c r="C11" s="11"/>
      <c r="D11" s="11"/>
      <c r="E11" s="10">
        <f t="shared" si="0"/>
        <v>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88"/>
      <c r="Z11" s="94"/>
      <c r="AA11" s="79"/>
      <c r="AB11" s="30"/>
    </row>
    <row r="12" spans="1:28" ht="13.5" customHeight="1">
      <c r="A12" s="15">
        <v>8</v>
      </c>
      <c r="B12" s="15">
        <v>32</v>
      </c>
      <c r="C12" s="11"/>
      <c r="D12" s="11"/>
      <c r="E12" s="10">
        <f t="shared" si="0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88"/>
      <c r="Z12" s="94"/>
      <c r="AA12" s="79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88"/>
      <c r="Z13" s="94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88"/>
      <c r="Z14" s="94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88"/>
      <c r="Z15" s="94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8"/>
      <c r="Z16" s="94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aca="true" t="shared" si="1" ref="E17:E34">SUM(F17:X17)</f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8"/>
      <c r="Z17" s="94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1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8"/>
      <c r="Z18" s="94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1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8"/>
      <c r="Z19" s="94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1"/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88"/>
      <c r="Z20" s="94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88"/>
      <c r="Z21" s="94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1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88"/>
      <c r="Z22" s="94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1"/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88"/>
      <c r="Z23" s="94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1"/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88"/>
      <c r="Z24" s="94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1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88"/>
      <c r="Z25" s="94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1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88"/>
      <c r="Z26" s="94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1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88"/>
      <c r="Z27" s="94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1"/>
        <v>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88"/>
      <c r="Z28" s="94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1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88"/>
      <c r="Z29" s="94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1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88"/>
      <c r="Z30" s="94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1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88"/>
      <c r="Z31" s="94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1"/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88"/>
      <c r="Z32" s="94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1"/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88"/>
      <c r="Z33" s="94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1"/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6"/>
      <c r="W34" s="56"/>
      <c r="X34" s="57"/>
      <c r="Y34" s="88"/>
      <c r="Z34" s="94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B1">
      <selection activeCell="AB5" sqref="AB5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3.421875" style="0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5" t="s">
        <v>16</v>
      </c>
      <c r="B4" s="46"/>
      <c r="C4" s="47" t="s">
        <v>4</v>
      </c>
      <c r="D4" s="48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9" s="16" customFormat="1" ht="13.5" customHeight="1">
      <c r="A5" s="15">
        <v>1</v>
      </c>
      <c r="B5" s="15">
        <v>100</v>
      </c>
      <c r="C5" s="35" t="s">
        <v>78</v>
      </c>
      <c r="D5" s="35" t="s">
        <v>79</v>
      </c>
      <c r="E5" s="24">
        <f aca="true" t="shared" si="0" ref="E5:E28">SUM(F5:Z5)</f>
        <v>740</v>
      </c>
      <c r="F5" s="56"/>
      <c r="G5" s="56">
        <v>100</v>
      </c>
      <c r="H5" s="56">
        <v>80</v>
      </c>
      <c r="I5" s="56">
        <v>100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>
        <v>100</v>
      </c>
      <c r="V5" s="56"/>
      <c r="W5" s="56">
        <v>80</v>
      </c>
      <c r="X5" s="57">
        <v>100</v>
      </c>
      <c r="Y5" s="88">
        <v>100</v>
      </c>
      <c r="Z5" s="94">
        <v>80</v>
      </c>
      <c r="AA5" s="79">
        <v>8</v>
      </c>
      <c r="AB5" s="28">
        <v>1360</v>
      </c>
      <c r="AC5" s="16">
        <v>1000</v>
      </c>
    </row>
    <row r="6" spans="1:28" ht="13.5" customHeight="1">
      <c r="A6" s="15">
        <v>2</v>
      </c>
      <c r="B6" s="15">
        <v>80</v>
      </c>
      <c r="C6" s="33" t="s">
        <v>145</v>
      </c>
      <c r="D6" s="33" t="s">
        <v>79</v>
      </c>
      <c r="E6" s="24">
        <f t="shared" si="0"/>
        <v>230</v>
      </c>
      <c r="F6" s="56"/>
      <c r="G6" s="56"/>
      <c r="H6" s="56"/>
      <c r="I6" s="56"/>
      <c r="J6" s="56"/>
      <c r="K6" s="56"/>
      <c r="L6" s="56"/>
      <c r="M6" s="56"/>
      <c r="N6" s="56">
        <v>100</v>
      </c>
      <c r="O6" s="56">
        <v>80</v>
      </c>
      <c r="P6" s="56"/>
      <c r="Q6" s="56"/>
      <c r="R6" s="56"/>
      <c r="S6" s="56"/>
      <c r="T6" s="56"/>
      <c r="U6" s="56"/>
      <c r="V6" s="56"/>
      <c r="W6" s="56">
        <v>50</v>
      </c>
      <c r="X6" s="57"/>
      <c r="Y6" s="88"/>
      <c r="Z6" s="94"/>
      <c r="AA6" s="80">
        <v>3</v>
      </c>
      <c r="AB6" s="29">
        <v>880</v>
      </c>
    </row>
    <row r="7" spans="1:29" ht="13.5" customHeight="1">
      <c r="A7" s="15">
        <v>3</v>
      </c>
      <c r="B7" s="95">
        <v>60</v>
      </c>
      <c r="C7" s="33" t="s">
        <v>80</v>
      </c>
      <c r="D7" s="33" t="s">
        <v>66</v>
      </c>
      <c r="E7" s="24">
        <f t="shared" si="0"/>
        <v>222</v>
      </c>
      <c r="F7" s="56"/>
      <c r="G7" s="56">
        <v>32</v>
      </c>
      <c r="H7" s="56"/>
      <c r="I7" s="56">
        <v>60</v>
      </c>
      <c r="J7" s="56"/>
      <c r="K7" s="56"/>
      <c r="L7" s="56"/>
      <c r="M7" s="56"/>
      <c r="N7" s="56">
        <v>80</v>
      </c>
      <c r="O7" s="56">
        <v>50</v>
      </c>
      <c r="P7" s="56"/>
      <c r="Q7" s="56"/>
      <c r="R7" s="56"/>
      <c r="S7" s="56"/>
      <c r="T7" s="56"/>
      <c r="U7" s="56"/>
      <c r="V7" s="56"/>
      <c r="W7" s="56"/>
      <c r="X7" s="57"/>
      <c r="Y7" s="88"/>
      <c r="Z7" s="94"/>
      <c r="AA7" s="79">
        <v>4</v>
      </c>
      <c r="AB7" s="28">
        <v>589</v>
      </c>
      <c r="AC7" s="16"/>
    </row>
    <row r="8" spans="1:28" ht="13.5" customHeight="1">
      <c r="A8" s="15">
        <v>4</v>
      </c>
      <c r="B8" s="95">
        <v>50</v>
      </c>
      <c r="C8" s="35" t="s">
        <v>163</v>
      </c>
      <c r="D8" s="35" t="s">
        <v>156</v>
      </c>
      <c r="E8" s="24">
        <f t="shared" si="0"/>
        <v>150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>
        <v>100</v>
      </c>
      <c r="U8" s="56">
        <v>50</v>
      </c>
      <c r="V8" s="56"/>
      <c r="W8" s="56"/>
      <c r="X8" s="57"/>
      <c r="Y8" s="88"/>
      <c r="Z8" s="94"/>
      <c r="AA8" s="80">
        <v>2</v>
      </c>
      <c r="AB8" s="30"/>
    </row>
    <row r="9" spans="1:28" ht="13.5" customHeight="1">
      <c r="A9" s="15">
        <v>5</v>
      </c>
      <c r="B9" s="15">
        <v>45</v>
      </c>
      <c r="C9" s="35" t="s">
        <v>164</v>
      </c>
      <c r="D9" s="35" t="s">
        <v>66</v>
      </c>
      <c r="E9" s="24">
        <f t="shared" si="0"/>
        <v>125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>
        <v>80</v>
      </c>
      <c r="U9" s="56">
        <v>45</v>
      </c>
      <c r="V9" s="56"/>
      <c r="W9" s="56"/>
      <c r="X9" s="57"/>
      <c r="Y9" s="88"/>
      <c r="Z9" s="94"/>
      <c r="AA9" s="79">
        <v>2</v>
      </c>
      <c r="AB9" s="30"/>
    </row>
    <row r="10" spans="1:28" ht="13.5" customHeight="1">
      <c r="A10" s="15">
        <v>6</v>
      </c>
      <c r="B10" s="15">
        <v>40</v>
      </c>
      <c r="C10" s="35" t="s">
        <v>194</v>
      </c>
      <c r="D10" s="35" t="s">
        <v>79</v>
      </c>
      <c r="E10" s="24">
        <f t="shared" si="0"/>
        <v>200</v>
      </c>
      <c r="F10" s="56"/>
      <c r="G10" s="56"/>
      <c r="H10" s="56">
        <v>60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>
        <v>60</v>
      </c>
      <c r="X10" s="57">
        <v>80</v>
      </c>
      <c r="Y10" s="88"/>
      <c r="Z10" s="94"/>
      <c r="AA10" s="79">
        <v>3</v>
      </c>
      <c r="AB10" s="30"/>
    </row>
    <row r="11" spans="1:28" ht="13.5" customHeight="1">
      <c r="A11" s="15">
        <v>7</v>
      </c>
      <c r="B11" s="15">
        <v>36</v>
      </c>
      <c r="C11" s="35" t="s">
        <v>125</v>
      </c>
      <c r="D11" s="35" t="s">
        <v>126</v>
      </c>
      <c r="E11" s="24">
        <f t="shared" si="0"/>
        <v>100</v>
      </c>
      <c r="F11" s="56"/>
      <c r="G11" s="56"/>
      <c r="H11" s="56">
        <v>100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88"/>
      <c r="Z11" s="94"/>
      <c r="AA11" s="79">
        <v>1</v>
      </c>
      <c r="AB11" s="30"/>
    </row>
    <row r="12" spans="1:28" ht="13.5" customHeight="1">
      <c r="A12" s="15">
        <v>8</v>
      </c>
      <c r="B12" s="15">
        <v>32</v>
      </c>
      <c r="C12" s="35" t="s">
        <v>147</v>
      </c>
      <c r="D12" s="35" t="s">
        <v>142</v>
      </c>
      <c r="E12" s="24">
        <f t="shared" si="0"/>
        <v>100</v>
      </c>
      <c r="F12" s="56"/>
      <c r="G12" s="56"/>
      <c r="H12" s="56"/>
      <c r="I12" s="56">
        <v>50</v>
      </c>
      <c r="J12" s="56"/>
      <c r="K12" s="56"/>
      <c r="L12" s="56"/>
      <c r="M12" s="56"/>
      <c r="N12" s="56">
        <v>50</v>
      </c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88"/>
      <c r="Z12" s="94"/>
      <c r="AA12" s="80">
        <v>2</v>
      </c>
      <c r="AB12" s="30"/>
    </row>
    <row r="13" spans="1:28" ht="13.5" customHeight="1">
      <c r="A13" s="15">
        <v>9</v>
      </c>
      <c r="B13" s="15">
        <v>29</v>
      </c>
      <c r="C13" s="9" t="s">
        <v>180</v>
      </c>
      <c r="D13" s="9" t="s">
        <v>79</v>
      </c>
      <c r="E13" s="24">
        <f t="shared" si="0"/>
        <v>100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>
        <v>100</v>
      </c>
      <c r="X13" s="57"/>
      <c r="Y13" s="88"/>
      <c r="Z13" s="94"/>
      <c r="AA13" s="80">
        <v>1</v>
      </c>
      <c r="AB13" s="30"/>
    </row>
    <row r="14" spans="1:28" ht="13.5" customHeight="1">
      <c r="A14" s="15">
        <v>10</v>
      </c>
      <c r="B14" s="15">
        <v>26</v>
      </c>
      <c r="C14" s="35" t="s">
        <v>165</v>
      </c>
      <c r="D14" s="35" t="s">
        <v>66</v>
      </c>
      <c r="E14" s="24">
        <f t="shared" si="0"/>
        <v>89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>
        <v>60</v>
      </c>
      <c r="U14" s="56">
        <v>29</v>
      </c>
      <c r="V14" s="56"/>
      <c r="W14" s="56"/>
      <c r="X14" s="57"/>
      <c r="Y14" s="88"/>
      <c r="Z14" s="94"/>
      <c r="AA14" s="79">
        <v>2</v>
      </c>
      <c r="AB14" s="30"/>
    </row>
    <row r="15" spans="1:28" ht="13.5" customHeight="1">
      <c r="A15" s="15">
        <v>11</v>
      </c>
      <c r="B15" s="97">
        <v>24</v>
      </c>
      <c r="C15" s="35" t="s">
        <v>166</v>
      </c>
      <c r="D15" s="35" t="s">
        <v>66</v>
      </c>
      <c r="E15" s="24">
        <f t="shared" si="0"/>
        <v>82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>
        <v>50</v>
      </c>
      <c r="U15" s="56">
        <v>32</v>
      </c>
      <c r="V15" s="56"/>
      <c r="W15" s="56"/>
      <c r="X15" s="57"/>
      <c r="Y15" s="88"/>
      <c r="Z15" s="94"/>
      <c r="AA15" s="79">
        <v>2</v>
      </c>
      <c r="AB15" s="30"/>
    </row>
    <row r="16" spans="1:27" ht="13.5" customHeight="1">
      <c r="A16" s="15">
        <v>12</v>
      </c>
      <c r="B16" s="97">
        <v>22</v>
      </c>
      <c r="C16" s="38" t="s">
        <v>168</v>
      </c>
      <c r="D16" s="35" t="s">
        <v>142</v>
      </c>
      <c r="E16" s="24">
        <f t="shared" si="0"/>
        <v>80</v>
      </c>
      <c r="F16" s="56"/>
      <c r="G16" s="56"/>
      <c r="H16" s="56"/>
      <c r="I16" s="56">
        <v>80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8"/>
      <c r="Z16" s="94"/>
      <c r="AA16" s="80">
        <v>1</v>
      </c>
    </row>
    <row r="17" spans="1:27" ht="13.5" customHeight="1">
      <c r="A17" s="15">
        <v>13</v>
      </c>
      <c r="B17" s="97">
        <v>20</v>
      </c>
      <c r="C17" s="39" t="s">
        <v>172</v>
      </c>
      <c r="D17" s="35" t="s">
        <v>156</v>
      </c>
      <c r="E17" s="24">
        <f t="shared" si="0"/>
        <v>80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>
        <v>80</v>
      </c>
      <c r="V17" s="56"/>
      <c r="W17" s="56"/>
      <c r="X17" s="57"/>
      <c r="Y17" s="88"/>
      <c r="Z17" s="94"/>
      <c r="AA17" s="80">
        <v>1</v>
      </c>
    </row>
    <row r="18" spans="1:27" ht="13.5" customHeight="1">
      <c r="A18" s="15">
        <v>14</v>
      </c>
      <c r="B18" s="97">
        <v>18</v>
      </c>
      <c r="C18" s="39" t="s">
        <v>81</v>
      </c>
      <c r="D18" s="36" t="s">
        <v>66</v>
      </c>
      <c r="E18" s="24">
        <f t="shared" si="0"/>
        <v>206</v>
      </c>
      <c r="F18" s="56"/>
      <c r="G18" s="56">
        <v>26</v>
      </c>
      <c r="H18" s="56">
        <v>50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>
        <v>50</v>
      </c>
      <c r="Y18" s="88">
        <v>80</v>
      </c>
      <c r="Z18" s="94"/>
      <c r="AA18" s="79">
        <v>4</v>
      </c>
    </row>
    <row r="19" spans="1:27" ht="13.5" customHeight="1">
      <c r="A19" s="15">
        <v>15</v>
      </c>
      <c r="B19" s="97">
        <v>16</v>
      </c>
      <c r="C19" s="39" t="s">
        <v>167</v>
      </c>
      <c r="D19" s="36" t="s">
        <v>156</v>
      </c>
      <c r="E19" s="24">
        <f t="shared" si="0"/>
        <v>71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>
        <v>45</v>
      </c>
      <c r="U19" s="56">
        <v>26</v>
      </c>
      <c r="V19" s="56"/>
      <c r="W19" s="56"/>
      <c r="X19" s="57"/>
      <c r="Y19" s="88"/>
      <c r="Z19" s="94"/>
      <c r="AA19" s="80">
        <v>2</v>
      </c>
    </row>
    <row r="20" spans="1:27" ht="13.5" customHeight="1">
      <c r="A20" s="15">
        <v>16</v>
      </c>
      <c r="B20" s="97">
        <v>15</v>
      </c>
      <c r="C20" s="35" t="s">
        <v>146</v>
      </c>
      <c r="D20" s="37" t="s">
        <v>142</v>
      </c>
      <c r="E20" s="24">
        <f t="shared" si="0"/>
        <v>60</v>
      </c>
      <c r="F20" s="56"/>
      <c r="G20" s="56"/>
      <c r="H20" s="56"/>
      <c r="I20" s="56"/>
      <c r="J20" s="56"/>
      <c r="K20" s="56"/>
      <c r="L20" s="56"/>
      <c r="M20" s="56"/>
      <c r="N20" s="56">
        <v>60</v>
      </c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88"/>
      <c r="Z20" s="94"/>
      <c r="AA20" s="80">
        <v>1</v>
      </c>
    </row>
    <row r="21" spans="1:27" ht="13.5" customHeight="1">
      <c r="A21" s="15">
        <v>17</v>
      </c>
      <c r="B21" s="97">
        <v>14</v>
      </c>
      <c r="C21" s="35" t="s">
        <v>173</v>
      </c>
      <c r="D21" s="36" t="s">
        <v>174</v>
      </c>
      <c r="E21" s="24">
        <f t="shared" si="0"/>
        <v>60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>
        <v>60</v>
      </c>
      <c r="V21" s="56"/>
      <c r="W21" s="56"/>
      <c r="X21" s="57"/>
      <c r="Y21" s="88"/>
      <c r="Z21" s="94"/>
      <c r="AA21" s="80">
        <v>1</v>
      </c>
    </row>
    <row r="22" spans="1:27" ht="13.5" customHeight="1">
      <c r="A22" s="15">
        <v>18</v>
      </c>
      <c r="B22" s="97">
        <v>13</v>
      </c>
      <c r="C22" s="35" t="s">
        <v>175</v>
      </c>
      <c r="D22" s="35" t="s">
        <v>156</v>
      </c>
      <c r="E22" s="24">
        <f t="shared" si="0"/>
        <v>40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>
        <v>40</v>
      </c>
      <c r="V22" s="56"/>
      <c r="W22" s="56"/>
      <c r="X22" s="57"/>
      <c r="Y22" s="88"/>
      <c r="Z22" s="94"/>
      <c r="AA22" s="80">
        <v>1</v>
      </c>
    </row>
    <row r="23" spans="1:27" ht="13.5" customHeight="1">
      <c r="A23" s="15">
        <v>19</v>
      </c>
      <c r="B23" s="97">
        <v>12</v>
      </c>
      <c r="C23" s="35" t="s">
        <v>176</v>
      </c>
      <c r="D23" s="35" t="s">
        <v>156</v>
      </c>
      <c r="E23" s="24">
        <f t="shared" si="0"/>
        <v>36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>
        <v>36</v>
      </c>
      <c r="V23" s="56"/>
      <c r="W23" s="56"/>
      <c r="X23" s="57"/>
      <c r="Y23" s="88"/>
      <c r="Z23" s="94"/>
      <c r="AA23" s="80">
        <v>1</v>
      </c>
    </row>
    <row r="24" spans="1:27" ht="13.5" customHeight="1">
      <c r="A24" s="15">
        <v>20</v>
      </c>
      <c r="B24" s="97">
        <v>11</v>
      </c>
      <c r="C24" s="35" t="s">
        <v>177</v>
      </c>
      <c r="D24" s="35" t="s">
        <v>156</v>
      </c>
      <c r="E24" s="24">
        <f t="shared" si="0"/>
        <v>24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>
        <v>24</v>
      </c>
      <c r="V24" s="56"/>
      <c r="W24" s="56"/>
      <c r="X24" s="57"/>
      <c r="Y24" s="88"/>
      <c r="Z24" s="94"/>
      <c r="AA24" s="80">
        <v>1</v>
      </c>
    </row>
    <row r="25" spans="1:27" ht="13.5" customHeight="1">
      <c r="A25" s="15">
        <v>21</v>
      </c>
      <c r="B25" s="97">
        <v>10</v>
      </c>
      <c r="C25" s="9" t="s">
        <v>195</v>
      </c>
      <c r="D25" s="9" t="s">
        <v>79</v>
      </c>
      <c r="E25" s="24">
        <f t="shared" si="0"/>
        <v>60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>
        <v>60</v>
      </c>
      <c r="Y25" s="88"/>
      <c r="Z25" s="94"/>
      <c r="AA25" s="80">
        <v>1</v>
      </c>
    </row>
    <row r="26" spans="1:27" ht="13.5" customHeight="1">
      <c r="A26" s="15">
        <v>22</v>
      </c>
      <c r="B26" s="97">
        <v>9</v>
      </c>
      <c r="C26" s="9" t="s">
        <v>196</v>
      </c>
      <c r="D26" s="9" t="s">
        <v>156</v>
      </c>
      <c r="E26" s="24">
        <f t="shared" si="0"/>
        <v>45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>
        <v>45</v>
      </c>
      <c r="Y26" s="88"/>
      <c r="Z26" s="94"/>
      <c r="AA26" s="80">
        <v>1</v>
      </c>
    </row>
    <row r="27" spans="1:27" ht="13.5" customHeight="1">
      <c r="A27" s="15">
        <v>23</v>
      </c>
      <c r="B27" s="97">
        <v>8</v>
      </c>
      <c r="C27" s="9" t="s">
        <v>197</v>
      </c>
      <c r="D27" s="9" t="s">
        <v>156</v>
      </c>
      <c r="E27" s="24">
        <f t="shared" si="0"/>
        <v>40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>
        <v>40</v>
      </c>
      <c r="Y27" s="88"/>
      <c r="Z27" s="94"/>
      <c r="AA27" s="80">
        <v>1</v>
      </c>
    </row>
    <row r="28" spans="1:27" ht="13.5" customHeight="1">
      <c r="A28" s="15">
        <v>24</v>
      </c>
      <c r="B28" s="97">
        <v>7</v>
      </c>
      <c r="C28" s="9" t="s">
        <v>200</v>
      </c>
      <c r="D28" s="9" t="s">
        <v>101</v>
      </c>
      <c r="E28" s="24">
        <f t="shared" si="0"/>
        <v>60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88">
        <v>60</v>
      </c>
      <c r="Z28" s="94"/>
      <c r="AA28" s="80">
        <v>1</v>
      </c>
    </row>
    <row r="29" spans="1:27" ht="13.5" customHeight="1">
      <c r="A29" s="15">
        <v>25</v>
      </c>
      <c r="B29" s="97">
        <v>6</v>
      </c>
      <c r="C29" s="9"/>
      <c r="D29" s="9"/>
      <c r="E29" s="10">
        <f aca="true" t="shared" si="1" ref="E29:E34">SUM(F29:X29)</f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88"/>
      <c r="Z29" s="94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1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88"/>
      <c r="Z30" s="94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 t="shared" si="1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88"/>
      <c r="Z31" s="94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 t="shared" si="1"/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88"/>
      <c r="Z32" s="94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 t="shared" si="1"/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88"/>
      <c r="Z33" s="94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 t="shared" si="1"/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6"/>
      <c r="W34" s="56"/>
      <c r="X34" s="57"/>
      <c r="Y34" s="88"/>
      <c r="Z34" s="94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G2">
      <selection activeCell="AA7" sqref="AA7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8.421875" style="0" bestFit="1" customWidth="1"/>
    <col min="4" max="4" width="12.421875" style="0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64" t="s">
        <v>7</v>
      </c>
      <c r="B4" s="65"/>
      <c r="C4" s="66" t="s">
        <v>4</v>
      </c>
      <c r="D4" s="67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9" s="16" customFormat="1" ht="13.5" customHeight="1">
      <c r="A5" s="15">
        <v>1</v>
      </c>
      <c r="B5" s="15">
        <v>100</v>
      </c>
      <c r="C5" s="112" t="s">
        <v>71</v>
      </c>
      <c r="D5" s="25" t="s">
        <v>66</v>
      </c>
      <c r="E5" s="10">
        <f>SUM(F5:Z5)</f>
        <v>540</v>
      </c>
      <c r="F5" s="68"/>
      <c r="G5" s="68" t="s">
        <v>186</v>
      </c>
      <c r="H5" s="68">
        <v>100</v>
      </c>
      <c r="I5" s="68" t="s">
        <v>184</v>
      </c>
      <c r="J5" s="68"/>
      <c r="K5" s="68"/>
      <c r="L5" s="68"/>
      <c r="M5" s="68"/>
      <c r="N5" s="68">
        <v>100</v>
      </c>
      <c r="O5" s="68" t="s">
        <v>186</v>
      </c>
      <c r="P5" s="68"/>
      <c r="Q5" s="68"/>
      <c r="R5" s="68"/>
      <c r="S5" s="68"/>
      <c r="T5" s="68">
        <v>100</v>
      </c>
      <c r="U5" s="68" t="s">
        <v>184</v>
      </c>
      <c r="V5" s="68"/>
      <c r="W5" s="68">
        <v>80</v>
      </c>
      <c r="X5" s="69">
        <v>80</v>
      </c>
      <c r="Y5" s="87">
        <v>80</v>
      </c>
      <c r="Z5" s="93" t="s">
        <v>185</v>
      </c>
      <c r="AA5" s="79">
        <v>10</v>
      </c>
      <c r="AB5" s="28">
        <v>1360</v>
      </c>
      <c r="AC5" s="16">
        <v>500</v>
      </c>
    </row>
    <row r="6" spans="1:29" s="16" customFormat="1" ht="13.5" customHeight="1">
      <c r="A6" s="15">
        <v>2</v>
      </c>
      <c r="B6" s="15">
        <v>80</v>
      </c>
      <c r="C6" s="35" t="s">
        <v>122</v>
      </c>
      <c r="D6" s="35" t="s">
        <v>66</v>
      </c>
      <c r="E6" s="10">
        <f aca="true" t="shared" si="0" ref="E6:E22">SUM(F6:Z6)</f>
        <v>580</v>
      </c>
      <c r="F6" s="68"/>
      <c r="G6" s="68"/>
      <c r="H6" s="68" t="s">
        <v>184</v>
      </c>
      <c r="I6" s="68">
        <v>100</v>
      </c>
      <c r="J6" s="68"/>
      <c r="K6" s="68"/>
      <c r="L6" s="68"/>
      <c r="M6" s="68"/>
      <c r="N6" s="68" t="s">
        <v>184</v>
      </c>
      <c r="O6" s="68" t="s">
        <v>184</v>
      </c>
      <c r="P6" s="68"/>
      <c r="Q6" s="68"/>
      <c r="R6" s="68"/>
      <c r="S6" s="68"/>
      <c r="T6" s="68">
        <v>80</v>
      </c>
      <c r="U6" s="68">
        <v>100</v>
      </c>
      <c r="V6" s="68"/>
      <c r="W6" s="68">
        <v>100</v>
      </c>
      <c r="X6" s="69">
        <v>100</v>
      </c>
      <c r="Y6" s="87">
        <v>100</v>
      </c>
      <c r="Z6" s="93" t="s">
        <v>187</v>
      </c>
      <c r="AA6" s="79">
        <v>9</v>
      </c>
      <c r="AB6" s="29">
        <v>880</v>
      </c>
      <c r="AC6" s="136">
        <v>800</v>
      </c>
    </row>
    <row r="7" spans="1:29" s="16" customFormat="1" ht="13.5" customHeight="1">
      <c r="A7" s="15">
        <v>3</v>
      </c>
      <c r="B7" s="95">
        <v>60</v>
      </c>
      <c r="C7" s="35" t="s">
        <v>123</v>
      </c>
      <c r="D7" s="33" t="s">
        <v>101</v>
      </c>
      <c r="E7" s="10">
        <f t="shared" si="0"/>
        <v>360</v>
      </c>
      <c r="F7" s="68"/>
      <c r="G7" s="68"/>
      <c r="H7" s="68">
        <v>60</v>
      </c>
      <c r="I7" s="68">
        <v>60</v>
      </c>
      <c r="J7" s="68"/>
      <c r="K7" s="68"/>
      <c r="L7" s="68"/>
      <c r="M7" s="68"/>
      <c r="N7" s="68">
        <v>60</v>
      </c>
      <c r="O7" s="68" t="s">
        <v>185</v>
      </c>
      <c r="P7" s="68"/>
      <c r="Q7" s="68"/>
      <c r="R7" s="68"/>
      <c r="S7" s="68"/>
      <c r="T7" s="68"/>
      <c r="U7" s="68"/>
      <c r="V7" s="68"/>
      <c r="W7" s="68">
        <v>60</v>
      </c>
      <c r="X7" s="69">
        <v>60</v>
      </c>
      <c r="Y7" s="87">
        <v>60</v>
      </c>
      <c r="Z7" s="93"/>
      <c r="AA7" s="144">
        <v>7</v>
      </c>
      <c r="AB7" s="28">
        <v>589</v>
      </c>
      <c r="AC7" s="141">
        <v>400</v>
      </c>
    </row>
    <row r="8" spans="1:28" ht="13.5" customHeight="1">
      <c r="A8" s="15">
        <v>4</v>
      </c>
      <c r="B8" s="95">
        <v>50</v>
      </c>
      <c r="C8" s="25" t="s">
        <v>151</v>
      </c>
      <c r="D8" s="25" t="s">
        <v>152</v>
      </c>
      <c r="E8" s="10">
        <f t="shared" si="0"/>
        <v>120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>
        <v>60</v>
      </c>
      <c r="U8" s="68">
        <v>60</v>
      </c>
      <c r="V8" s="68"/>
      <c r="W8" s="68"/>
      <c r="X8" s="69"/>
      <c r="Y8" s="87"/>
      <c r="Z8" s="93"/>
      <c r="AA8" s="115">
        <v>2</v>
      </c>
      <c r="AB8" s="30"/>
    </row>
    <row r="9" spans="1:28" ht="13.5" customHeight="1">
      <c r="A9" s="15">
        <v>5</v>
      </c>
      <c r="B9" s="15">
        <v>45</v>
      </c>
      <c r="C9" s="25"/>
      <c r="D9" s="25"/>
      <c r="E9" s="10">
        <f t="shared" si="0"/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87"/>
      <c r="Z9" s="93"/>
      <c r="AA9" s="79"/>
      <c r="AB9" s="30"/>
    </row>
    <row r="10" spans="1:28" ht="13.5" customHeight="1">
      <c r="A10" s="15">
        <v>6</v>
      </c>
      <c r="B10" s="15">
        <v>40</v>
      </c>
      <c r="C10" s="9"/>
      <c r="D10" s="9"/>
      <c r="E10" s="10">
        <f t="shared" si="0"/>
        <v>0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87"/>
      <c r="Z10" s="93"/>
      <c r="AA10" s="79"/>
      <c r="AB10" s="30"/>
    </row>
    <row r="11" spans="1:28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87"/>
      <c r="Z11" s="93"/>
      <c r="AA11" s="79"/>
      <c r="AB11" s="30"/>
    </row>
    <row r="12" spans="1:28" ht="13.5" customHeight="1">
      <c r="A12" s="15">
        <v>9</v>
      </c>
      <c r="B12" s="95">
        <v>29</v>
      </c>
      <c r="C12" s="13"/>
      <c r="D12" s="13"/>
      <c r="E12" s="10">
        <f t="shared" si="0"/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87"/>
      <c r="Z12" s="93"/>
      <c r="AA12" s="79"/>
      <c r="AB12" s="30"/>
    </row>
    <row r="13" spans="1:28" ht="13.5" customHeight="1">
      <c r="A13" s="15">
        <v>10</v>
      </c>
      <c r="B13" s="15">
        <v>26</v>
      </c>
      <c r="C13" s="25"/>
      <c r="D13" s="9"/>
      <c r="E13" s="10">
        <f t="shared" si="0"/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87"/>
      <c r="Z13" s="93"/>
      <c r="AA13" s="79"/>
      <c r="AB13" s="30"/>
    </row>
    <row r="14" spans="1:28" ht="13.5" customHeight="1">
      <c r="A14" s="15">
        <v>11</v>
      </c>
      <c r="B14" s="97">
        <v>24</v>
      </c>
      <c r="C14" s="9"/>
      <c r="D14" s="9"/>
      <c r="E14" s="10">
        <f t="shared" si="0"/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87"/>
      <c r="Z14" s="93"/>
      <c r="AA14" s="80"/>
      <c r="AB14" s="30"/>
    </row>
    <row r="15" spans="1:27" ht="13.5" customHeight="1">
      <c r="A15" s="15">
        <v>12</v>
      </c>
      <c r="B15" s="97">
        <v>22</v>
      </c>
      <c r="C15" s="9"/>
      <c r="D15" s="9"/>
      <c r="E15" s="10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87"/>
      <c r="Z15" s="93"/>
      <c r="AA15" s="80"/>
    </row>
    <row r="16" spans="1:27" ht="13.5" customHeight="1">
      <c r="A16" s="15">
        <v>13</v>
      </c>
      <c r="B16" s="97">
        <v>20</v>
      </c>
      <c r="C16" s="13"/>
      <c r="D16" s="13"/>
      <c r="E16" s="10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87"/>
      <c r="Z16" s="93"/>
      <c r="AA16" s="80"/>
    </row>
    <row r="17" spans="1:27" ht="13.5" customHeight="1">
      <c r="A17" s="15">
        <v>14</v>
      </c>
      <c r="B17" s="97">
        <v>18</v>
      </c>
      <c r="C17" s="9"/>
      <c r="D17" s="9"/>
      <c r="E17" s="10">
        <f t="shared" si="0"/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87"/>
      <c r="Z17" s="93"/>
      <c r="AA17" s="80"/>
    </row>
    <row r="18" spans="1:27" ht="13.5" customHeight="1">
      <c r="A18" s="15">
        <v>15</v>
      </c>
      <c r="B18" s="97">
        <v>16</v>
      </c>
      <c r="C18" s="9"/>
      <c r="D18" s="9"/>
      <c r="E18" s="10">
        <f t="shared" si="0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87"/>
      <c r="Z18" s="93"/>
      <c r="AA18" s="80"/>
    </row>
    <row r="19" spans="1:27" ht="13.5" customHeight="1">
      <c r="A19" s="15">
        <v>16</v>
      </c>
      <c r="B19" s="97">
        <v>15</v>
      </c>
      <c r="C19" s="9"/>
      <c r="D19" s="9"/>
      <c r="E19" s="10">
        <f t="shared" si="0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87"/>
      <c r="Z19" s="93"/>
      <c r="AA19" s="80"/>
    </row>
    <row r="20" spans="1:27" ht="13.5" customHeight="1">
      <c r="A20" s="15">
        <v>17</v>
      </c>
      <c r="B20" s="97">
        <v>14</v>
      </c>
      <c r="C20" s="9"/>
      <c r="D20" s="9"/>
      <c r="E20" s="10">
        <f t="shared" si="0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87"/>
      <c r="Z20" s="93"/>
      <c r="AA20" s="80"/>
    </row>
    <row r="21" spans="1:27" ht="13.5" customHeight="1">
      <c r="A21" s="15">
        <v>18</v>
      </c>
      <c r="B21" s="97">
        <v>13</v>
      </c>
      <c r="C21" s="9"/>
      <c r="D21" s="9"/>
      <c r="E21" s="10">
        <f t="shared" si="0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87"/>
      <c r="Z21" s="93"/>
      <c r="AA21" s="80"/>
    </row>
    <row r="22" spans="1:27" ht="13.5" customHeight="1">
      <c r="A22" s="15">
        <v>19</v>
      </c>
      <c r="B22" s="97">
        <v>12</v>
      </c>
      <c r="C22" s="9"/>
      <c r="D22" s="9"/>
      <c r="E22" s="10">
        <f t="shared" si="0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87"/>
      <c r="Z22" s="93"/>
      <c r="AA22" s="80"/>
    </row>
    <row r="23" spans="1:27" ht="13.5" customHeight="1">
      <c r="A23" s="15">
        <v>20</v>
      </c>
      <c r="B23" s="97">
        <v>11</v>
      </c>
      <c r="C23" s="13"/>
      <c r="D23" s="13"/>
      <c r="E23" s="10">
        <f aca="true" t="shared" si="1" ref="E23:E33">SUM(F23:X23)</f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87"/>
      <c r="Z23" s="93"/>
      <c r="AA23" s="80"/>
    </row>
    <row r="24" spans="1:27" ht="13.5" customHeight="1">
      <c r="A24" s="15">
        <v>21</v>
      </c>
      <c r="B24" s="97">
        <v>10</v>
      </c>
      <c r="C24" s="13"/>
      <c r="D24" s="13"/>
      <c r="E24" s="10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87"/>
      <c r="Z24" s="93"/>
      <c r="AA24" s="80"/>
    </row>
    <row r="25" spans="1:27" ht="13.5" customHeight="1">
      <c r="A25" s="15">
        <v>22</v>
      </c>
      <c r="B25" s="97">
        <v>9</v>
      </c>
      <c r="C25" s="13"/>
      <c r="D25" s="13"/>
      <c r="E25" s="10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87"/>
      <c r="Z25" s="93"/>
      <c r="AA25" s="80"/>
    </row>
    <row r="26" spans="1:27" ht="13.5" customHeight="1">
      <c r="A26" s="15">
        <v>23</v>
      </c>
      <c r="B26" s="97">
        <v>8</v>
      </c>
      <c r="C26" s="13"/>
      <c r="D26" s="13"/>
      <c r="E26" s="10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87"/>
      <c r="Z26" s="93"/>
      <c r="AA26" s="80"/>
    </row>
    <row r="27" spans="1:27" ht="13.5" customHeight="1">
      <c r="A27" s="15">
        <v>24</v>
      </c>
      <c r="B27" s="97">
        <v>7</v>
      </c>
      <c r="C27" s="13"/>
      <c r="D27" s="13"/>
      <c r="E27" s="10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87"/>
      <c r="Z27" s="93"/>
      <c r="AA27" s="80"/>
    </row>
    <row r="28" spans="1:27" ht="13.5" customHeight="1">
      <c r="A28" s="15">
        <v>25</v>
      </c>
      <c r="B28" s="97">
        <v>6</v>
      </c>
      <c r="C28" s="13"/>
      <c r="D28" s="13"/>
      <c r="E28" s="10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87"/>
      <c r="Z28" s="93"/>
      <c r="AA28" s="80"/>
    </row>
    <row r="29" spans="1:27" ht="13.5" customHeight="1">
      <c r="A29" s="15">
        <v>26</v>
      </c>
      <c r="B29" s="97">
        <v>5</v>
      </c>
      <c r="C29" s="13"/>
      <c r="D29" s="13"/>
      <c r="E29" s="10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87"/>
      <c r="Z29" s="93"/>
      <c r="AA29" s="80"/>
    </row>
    <row r="30" spans="1:27" ht="13.5" customHeight="1">
      <c r="A30" s="15">
        <v>27</v>
      </c>
      <c r="B30" s="97">
        <v>4</v>
      </c>
      <c r="C30" s="13"/>
      <c r="D30" s="13"/>
      <c r="E30" s="10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87"/>
      <c r="Z30" s="93"/>
      <c r="AA30" s="80"/>
    </row>
    <row r="31" spans="1:27" ht="13.5" customHeight="1">
      <c r="A31" s="15">
        <v>28</v>
      </c>
      <c r="B31" s="97">
        <v>3</v>
      </c>
      <c r="C31" s="13"/>
      <c r="D31" s="13"/>
      <c r="E31" s="10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87"/>
      <c r="Z31" s="93"/>
      <c r="AA31" s="80"/>
    </row>
    <row r="32" spans="1:27" ht="13.5" customHeight="1">
      <c r="A32" s="15">
        <v>29</v>
      </c>
      <c r="B32" s="97">
        <v>2</v>
      </c>
      <c r="C32" s="13"/>
      <c r="D32" s="13"/>
      <c r="E32" s="10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70"/>
      <c r="Y32" s="87"/>
      <c r="Z32" s="93"/>
      <c r="AA32" s="80"/>
    </row>
    <row r="33" spans="1:27" ht="13.5" customHeight="1">
      <c r="A33" s="15">
        <v>30</v>
      </c>
      <c r="B33" s="97">
        <v>1</v>
      </c>
      <c r="C33" s="13"/>
      <c r="D33" s="13"/>
      <c r="E33" s="10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69"/>
      <c r="V33" s="68"/>
      <c r="W33" s="68"/>
      <c r="X33" s="69"/>
      <c r="Y33" s="87"/>
      <c r="Z33" s="93"/>
      <c r="AA33" s="80"/>
    </row>
    <row r="34" spans="1:25" ht="12.75">
      <c r="A34" s="16"/>
      <c r="B34" s="16"/>
      <c r="Y34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B2">
      <selection activeCell="AC7" sqref="AC7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30.421875" style="0" bestFit="1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0039062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64" t="s">
        <v>17</v>
      </c>
      <c r="B4" s="65"/>
      <c r="C4" s="66" t="s">
        <v>4</v>
      </c>
      <c r="D4" s="67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9" s="16" customFormat="1" ht="13.5" customHeight="1">
      <c r="A5" s="15">
        <v>1</v>
      </c>
      <c r="B5" s="15">
        <v>100</v>
      </c>
      <c r="C5" s="33" t="s">
        <v>100</v>
      </c>
      <c r="D5" s="35" t="s">
        <v>101</v>
      </c>
      <c r="E5" s="10">
        <f>SUM(F5:Z5)</f>
        <v>600</v>
      </c>
      <c r="F5" s="68"/>
      <c r="G5" s="68"/>
      <c r="H5" s="68">
        <v>100</v>
      </c>
      <c r="I5" s="68">
        <v>100</v>
      </c>
      <c r="J5" s="68"/>
      <c r="K5" s="68"/>
      <c r="L5" s="68"/>
      <c r="M5" s="68"/>
      <c r="N5" s="68">
        <v>100</v>
      </c>
      <c r="O5" s="68"/>
      <c r="P5" s="68"/>
      <c r="Q5" s="68"/>
      <c r="R5" s="68"/>
      <c r="S5" s="68"/>
      <c r="T5" s="68"/>
      <c r="U5" s="68">
        <v>100</v>
      </c>
      <c r="V5" s="68"/>
      <c r="W5" s="68">
        <v>100</v>
      </c>
      <c r="X5" s="69">
        <v>100</v>
      </c>
      <c r="Y5" s="87" t="s">
        <v>183</v>
      </c>
      <c r="Z5" s="93" t="s">
        <v>183</v>
      </c>
      <c r="AA5" s="79">
        <v>8</v>
      </c>
      <c r="AB5" s="28"/>
      <c r="AC5" s="16">
        <v>800</v>
      </c>
    </row>
    <row r="6" spans="1:29" s="16" customFormat="1" ht="13.5" customHeight="1">
      <c r="A6" s="15">
        <v>2</v>
      </c>
      <c r="B6" s="15">
        <v>80</v>
      </c>
      <c r="C6" s="25" t="s">
        <v>70</v>
      </c>
      <c r="D6" s="25" t="s">
        <v>64</v>
      </c>
      <c r="E6" s="10">
        <f aca="true" t="shared" si="0" ref="E6:E19">SUM(F6:Z6)</f>
        <v>450</v>
      </c>
      <c r="F6" s="68"/>
      <c r="G6" s="68">
        <v>80</v>
      </c>
      <c r="H6" s="68">
        <v>80</v>
      </c>
      <c r="I6" s="68"/>
      <c r="J6" s="68"/>
      <c r="K6" s="68"/>
      <c r="L6" s="68"/>
      <c r="M6" s="68"/>
      <c r="N6" s="68">
        <v>80</v>
      </c>
      <c r="O6" s="68">
        <v>80</v>
      </c>
      <c r="P6" s="68"/>
      <c r="Q6" s="68"/>
      <c r="R6" s="68">
        <v>40</v>
      </c>
      <c r="S6" s="68">
        <v>40</v>
      </c>
      <c r="T6" s="68"/>
      <c r="U6" s="68"/>
      <c r="V6" s="68"/>
      <c r="W6" s="68"/>
      <c r="X6" s="69"/>
      <c r="Y6" s="87"/>
      <c r="Z6" s="93">
        <v>50</v>
      </c>
      <c r="AA6" s="79">
        <v>8</v>
      </c>
      <c r="AB6" s="29"/>
      <c r="AC6">
        <v>500</v>
      </c>
    </row>
    <row r="7" spans="1:29" ht="13.5" customHeight="1">
      <c r="A7" s="15">
        <v>3</v>
      </c>
      <c r="B7" s="95">
        <v>60</v>
      </c>
      <c r="C7" s="25" t="s">
        <v>148</v>
      </c>
      <c r="D7" s="25" t="s">
        <v>68</v>
      </c>
      <c r="E7" s="10">
        <f t="shared" si="0"/>
        <v>300</v>
      </c>
      <c r="F7" s="68"/>
      <c r="G7" s="68"/>
      <c r="H7" s="68"/>
      <c r="I7" s="68">
        <v>80</v>
      </c>
      <c r="J7" s="68"/>
      <c r="K7" s="68"/>
      <c r="L7" s="68"/>
      <c r="M7" s="68"/>
      <c r="N7" s="68">
        <v>60</v>
      </c>
      <c r="O7" s="68"/>
      <c r="P7" s="68"/>
      <c r="Q7" s="68"/>
      <c r="R7" s="68"/>
      <c r="S7" s="68"/>
      <c r="T7" s="68"/>
      <c r="U7" s="68"/>
      <c r="V7" s="68"/>
      <c r="W7" s="68"/>
      <c r="X7" s="69">
        <v>80</v>
      </c>
      <c r="Y7" s="87">
        <v>80</v>
      </c>
      <c r="Z7" s="93"/>
      <c r="AA7" s="79">
        <v>4</v>
      </c>
      <c r="AB7" s="28"/>
      <c r="AC7" s="16"/>
    </row>
    <row r="8" spans="1:28" ht="13.5" customHeight="1">
      <c r="A8" s="15">
        <v>4</v>
      </c>
      <c r="B8" s="95">
        <v>50</v>
      </c>
      <c r="C8" s="34"/>
      <c r="D8" s="34"/>
      <c r="E8" s="10">
        <f t="shared" si="0"/>
        <v>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87"/>
      <c r="Z8" s="93"/>
      <c r="AA8" s="79"/>
      <c r="AB8" s="30"/>
    </row>
    <row r="9" spans="1:28" ht="13.5" customHeight="1">
      <c r="A9" s="15">
        <v>5</v>
      </c>
      <c r="B9" s="15">
        <v>45</v>
      </c>
      <c r="C9" s="25"/>
      <c r="D9" s="34"/>
      <c r="E9" s="10">
        <f t="shared" si="0"/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87"/>
      <c r="Z9" s="93"/>
      <c r="AA9" s="79"/>
      <c r="AB9" s="30"/>
    </row>
    <row r="10" spans="1:28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87"/>
      <c r="Z10" s="93"/>
      <c r="AA10" s="79"/>
      <c r="AB10" s="30"/>
    </row>
    <row r="11" spans="1:28" ht="13.5" customHeight="1">
      <c r="A11" s="15">
        <v>7</v>
      </c>
      <c r="B11" s="15">
        <v>36</v>
      </c>
      <c r="C11" s="9"/>
      <c r="D11" s="113"/>
      <c r="E11" s="10">
        <f t="shared" si="0"/>
        <v>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87"/>
      <c r="Z11" s="93"/>
      <c r="AA11" s="79"/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87"/>
      <c r="Z12" s="93"/>
      <c r="AA12" s="80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87"/>
      <c r="Z13" s="93"/>
      <c r="AA13" s="79"/>
      <c r="AB13" s="30"/>
    </row>
    <row r="14" spans="1:28" ht="13.5" customHeight="1">
      <c r="A14" s="15">
        <v>10</v>
      </c>
      <c r="B14" s="15">
        <v>26</v>
      </c>
      <c r="C14" s="9"/>
      <c r="D14" s="25"/>
      <c r="E14" s="10">
        <f t="shared" si="0"/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87"/>
      <c r="Z14" s="93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87"/>
      <c r="Z15" s="93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87"/>
      <c r="Z16" s="93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87"/>
      <c r="Z17" s="93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87"/>
      <c r="Z18" s="93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87"/>
      <c r="Z19" s="93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aca="true" t="shared" si="1" ref="E20:E34">SUM(F20:X20)</f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87"/>
      <c r="Z20" s="93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87"/>
      <c r="Z21" s="93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87"/>
      <c r="Z22" s="93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87"/>
      <c r="Z23" s="93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87"/>
      <c r="Z24" s="93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87"/>
      <c r="Z25" s="93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87"/>
      <c r="Z26" s="93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87"/>
      <c r="Z27" s="93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87"/>
      <c r="Z28" s="93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87"/>
      <c r="Z29" s="93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87"/>
      <c r="Z30" s="93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87"/>
      <c r="Z31" s="93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87"/>
      <c r="Z32" s="93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87"/>
      <c r="Z33" s="93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87"/>
      <c r="Z34" s="93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80" zoomScaleNormal="80" zoomScalePageLayoutView="0" workbookViewId="0" topLeftCell="E1">
      <selection activeCell="AD12" sqref="AD12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60" t="s">
        <v>18</v>
      </c>
      <c r="B4" s="61"/>
      <c r="C4" s="62" t="s">
        <v>4</v>
      </c>
      <c r="D4" s="63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30" s="16" customFormat="1" ht="13.5" customHeight="1">
      <c r="A5" s="15">
        <v>1</v>
      </c>
      <c r="B5" s="15">
        <v>100</v>
      </c>
      <c r="C5" s="33" t="s">
        <v>69</v>
      </c>
      <c r="D5" s="33" t="s">
        <v>66</v>
      </c>
      <c r="E5" s="10">
        <f>SUM(F5:Z5)</f>
        <v>740</v>
      </c>
      <c r="F5" s="68"/>
      <c r="G5" s="68">
        <v>80</v>
      </c>
      <c r="H5" s="68">
        <v>80</v>
      </c>
      <c r="I5" s="68">
        <v>100</v>
      </c>
      <c r="J5" s="68"/>
      <c r="K5" s="68"/>
      <c r="L5" s="68"/>
      <c r="M5" s="68"/>
      <c r="N5" s="68">
        <v>80</v>
      </c>
      <c r="O5" s="68">
        <v>100</v>
      </c>
      <c r="P5" s="68"/>
      <c r="Q5" s="68"/>
      <c r="R5" s="68"/>
      <c r="S5" s="68"/>
      <c r="T5" s="68">
        <v>100</v>
      </c>
      <c r="U5" s="68" t="s">
        <v>184</v>
      </c>
      <c r="V5" s="68"/>
      <c r="W5" s="68"/>
      <c r="X5" s="69">
        <v>100</v>
      </c>
      <c r="Y5" s="87" t="s">
        <v>184</v>
      </c>
      <c r="Z5" s="93">
        <v>100</v>
      </c>
      <c r="AA5" s="79">
        <v>10</v>
      </c>
      <c r="AB5" s="28">
        <v>1360</v>
      </c>
      <c r="AC5" s="16">
        <v>800</v>
      </c>
      <c r="AD5" s="16">
        <v>1</v>
      </c>
    </row>
    <row r="6" spans="1:30" s="16" customFormat="1" ht="13.5" customHeight="1">
      <c r="A6" s="15">
        <v>2</v>
      </c>
      <c r="B6" s="15">
        <v>80</v>
      </c>
      <c r="C6" s="25" t="s">
        <v>127</v>
      </c>
      <c r="D6" s="25" t="s">
        <v>128</v>
      </c>
      <c r="E6" s="10">
        <f aca="true" t="shared" si="0" ref="E6:E19">SUM(F6:Z6)</f>
        <v>740</v>
      </c>
      <c r="F6" s="68"/>
      <c r="G6" s="68"/>
      <c r="H6" s="68">
        <v>100</v>
      </c>
      <c r="I6" s="68"/>
      <c r="J6" s="68"/>
      <c r="K6" s="68"/>
      <c r="L6" s="68"/>
      <c r="M6" s="68"/>
      <c r="N6" s="68">
        <v>100</v>
      </c>
      <c r="O6" s="68">
        <v>80</v>
      </c>
      <c r="P6" s="68"/>
      <c r="Q6" s="68"/>
      <c r="R6" s="68"/>
      <c r="S6" s="68"/>
      <c r="T6" s="68">
        <v>80</v>
      </c>
      <c r="U6" s="68">
        <v>100</v>
      </c>
      <c r="V6" s="68"/>
      <c r="W6" s="68">
        <v>100</v>
      </c>
      <c r="X6" s="69" t="s">
        <v>186</v>
      </c>
      <c r="Y6" s="87">
        <v>100</v>
      </c>
      <c r="Z6" s="93">
        <v>80</v>
      </c>
      <c r="AA6" s="79">
        <v>9</v>
      </c>
      <c r="AB6" s="29">
        <v>880</v>
      </c>
      <c r="AC6" s="142">
        <v>500</v>
      </c>
      <c r="AD6" s="16">
        <v>2</v>
      </c>
    </row>
    <row r="7" spans="1:30" s="16" customFormat="1" ht="13.5" customHeight="1">
      <c r="A7" s="15">
        <v>3</v>
      </c>
      <c r="B7" s="95">
        <v>60</v>
      </c>
      <c r="C7" s="25" t="s">
        <v>67</v>
      </c>
      <c r="D7" s="25" t="s">
        <v>68</v>
      </c>
      <c r="E7" s="10">
        <f t="shared" si="0"/>
        <v>550</v>
      </c>
      <c r="F7" s="68"/>
      <c r="G7" s="68">
        <v>100</v>
      </c>
      <c r="H7" s="68"/>
      <c r="I7" s="68">
        <v>80</v>
      </c>
      <c r="J7" s="68"/>
      <c r="K7" s="68"/>
      <c r="L7" s="68"/>
      <c r="M7" s="68"/>
      <c r="N7" s="68">
        <v>60</v>
      </c>
      <c r="O7" s="68" t="s">
        <v>188</v>
      </c>
      <c r="P7" s="68"/>
      <c r="Q7" s="68"/>
      <c r="R7" s="68"/>
      <c r="S7" s="68"/>
      <c r="T7" s="68">
        <v>60</v>
      </c>
      <c r="U7" s="68">
        <v>60</v>
      </c>
      <c r="V7" s="68"/>
      <c r="W7" s="68"/>
      <c r="X7" s="69">
        <v>80</v>
      </c>
      <c r="Y7" s="87">
        <v>60</v>
      </c>
      <c r="Z7" s="93">
        <v>50</v>
      </c>
      <c r="AA7" s="79">
        <v>9</v>
      </c>
      <c r="AB7" s="28">
        <v>589</v>
      </c>
      <c r="AC7" s="16">
        <v>400</v>
      </c>
      <c r="AD7" s="16">
        <v>3</v>
      </c>
    </row>
    <row r="8" spans="1:30" ht="13.5" customHeight="1">
      <c r="A8" s="15">
        <v>4</v>
      </c>
      <c r="B8" s="95">
        <v>50</v>
      </c>
      <c r="C8" s="9" t="s">
        <v>104</v>
      </c>
      <c r="D8" s="9" t="s">
        <v>73</v>
      </c>
      <c r="E8" s="10">
        <f t="shared" si="0"/>
        <v>486</v>
      </c>
      <c r="F8" s="68"/>
      <c r="G8" s="68"/>
      <c r="H8" s="68">
        <v>60</v>
      </c>
      <c r="I8" s="68">
        <v>60</v>
      </c>
      <c r="J8" s="68"/>
      <c r="K8" s="68"/>
      <c r="L8" s="68"/>
      <c r="M8" s="68"/>
      <c r="N8" s="68">
        <v>50</v>
      </c>
      <c r="O8" s="68" t="s">
        <v>202</v>
      </c>
      <c r="P8" s="68"/>
      <c r="Q8" s="68"/>
      <c r="R8" s="68"/>
      <c r="S8" s="68"/>
      <c r="T8" s="68">
        <v>50</v>
      </c>
      <c r="U8" s="68">
        <v>50</v>
      </c>
      <c r="V8" s="68"/>
      <c r="W8" s="68">
        <v>80</v>
      </c>
      <c r="X8" s="69">
        <v>50</v>
      </c>
      <c r="Y8" s="87">
        <v>50</v>
      </c>
      <c r="Z8" s="93">
        <v>36</v>
      </c>
      <c r="AA8" s="79">
        <v>9</v>
      </c>
      <c r="AB8" s="30"/>
      <c r="AC8" s="136">
        <v>300</v>
      </c>
      <c r="AD8" s="16">
        <v>4</v>
      </c>
    </row>
    <row r="9" spans="1:30" ht="13.5" customHeight="1">
      <c r="A9" s="15">
        <v>5</v>
      </c>
      <c r="B9" s="15">
        <v>45</v>
      </c>
      <c r="C9" s="25" t="s">
        <v>106</v>
      </c>
      <c r="D9" s="25" t="s">
        <v>73</v>
      </c>
      <c r="E9" s="10">
        <f t="shared" si="0"/>
        <v>334</v>
      </c>
      <c r="F9" s="68"/>
      <c r="G9" s="68"/>
      <c r="H9" s="68">
        <v>45</v>
      </c>
      <c r="I9" s="68">
        <v>50</v>
      </c>
      <c r="J9" s="68"/>
      <c r="K9" s="68"/>
      <c r="L9" s="68"/>
      <c r="M9" s="68"/>
      <c r="N9" s="68">
        <v>45</v>
      </c>
      <c r="O9" s="68">
        <v>29</v>
      </c>
      <c r="P9" s="68"/>
      <c r="Q9" s="68"/>
      <c r="R9" s="68"/>
      <c r="S9" s="68"/>
      <c r="T9" s="68">
        <v>40</v>
      </c>
      <c r="U9" s="68">
        <v>40</v>
      </c>
      <c r="V9" s="68"/>
      <c r="W9" s="68"/>
      <c r="X9" s="69">
        <v>40</v>
      </c>
      <c r="Y9" s="87">
        <v>45</v>
      </c>
      <c r="Z9" s="93"/>
      <c r="AA9" s="79">
        <v>8</v>
      </c>
      <c r="AB9" s="30"/>
      <c r="AC9" s="136">
        <v>300</v>
      </c>
      <c r="AD9" s="16">
        <v>5</v>
      </c>
    </row>
    <row r="10" spans="1:30" ht="13.5" customHeight="1">
      <c r="A10" s="15">
        <v>6</v>
      </c>
      <c r="B10" s="15">
        <v>40</v>
      </c>
      <c r="C10" s="9" t="s">
        <v>105</v>
      </c>
      <c r="D10" s="9" t="s">
        <v>73</v>
      </c>
      <c r="E10" s="10">
        <f t="shared" si="0"/>
        <v>314</v>
      </c>
      <c r="F10" s="68"/>
      <c r="G10" s="68"/>
      <c r="H10" s="68">
        <v>50</v>
      </c>
      <c r="I10" s="68">
        <v>45</v>
      </c>
      <c r="J10" s="68"/>
      <c r="K10" s="68"/>
      <c r="L10" s="68"/>
      <c r="M10" s="68"/>
      <c r="N10" s="68">
        <v>40</v>
      </c>
      <c r="O10" s="68">
        <v>26</v>
      </c>
      <c r="P10" s="68"/>
      <c r="Q10" s="68"/>
      <c r="R10" s="68"/>
      <c r="S10" s="68"/>
      <c r="T10" s="68">
        <v>36</v>
      </c>
      <c r="U10" s="68"/>
      <c r="V10" s="68"/>
      <c r="W10" s="68"/>
      <c r="X10" s="69">
        <v>45</v>
      </c>
      <c r="Y10" s="87">
        <v>40</v>
      </c>
      <c r="Z10" s="93">
        <v>32</v>
      </c>
      <c r="AA10" s="80">
        <v>8</v>
      </c>
      <c r="AB10" s="30"/>
      <c r="AC10" s="136">
        <v>300</v>
      </c>
      <c r="AD10" s="16">
        <v>6</v>
      </c>
    </row>
    <row r="11" spans="1:28" ht="12.75" customHeight="1">
      <c r="A11" s="15">
        <v>7</v>
      </c>
      <c r="B11" s="15">
        <v>36</v>
      </c>
      <c r="C11" s="9" t="s">
        <v>158</v>
      </c>
      <c r="D11" s="9" t="s">
        <v>66</v>
      </c>
      <c r="E11" s="10">
        <f t="shared" si="0"/>
        <v>90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>
        <v>45</v>
      </c>
      <c r="U11" s="68">
        <v>45</v>
      </c>
      <c r="V11" s="68"/>
      <c r="W11" s="68"/>
      <c r="X11" s="69"/>
      <c r="Y11" s="87"/>
      <c r="Z11" s="93"/>
      <c r="AA11" s="79">
        <v>2</v>
      </c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87"/>
      <c r="Z12" s="93"/>
      <c r="AA12" s="114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87"/>
      <c r="Z13" s="93"/>
      <c r="AA13" s="80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87"/>
      <c r="Z14" s="93"/>
      <c r="AA14" s="79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87"/>
      <c r="Z15" s="93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87"/>
      <c r="Z16" s="93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87"/>
      <c r="Z17" s="93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87"/>
      <c r="Z18" s="93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87"/>
      <c r="Z19" s="93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aca="true" t="shared" si="1" ref="E20:E34">SUM(F20:X20)</f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87"/>
      <c r="Z20" s="93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87"/>
      <c r="Z21" s="93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87"/>
      <c r="Z22" s="93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87"/>
      <c r="Z23" s="93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87"/>
      <c r="Z24" s="93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87"/>
      <c r="Z25" s="93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87"/>
      <c r="Z26" s="93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87"/>
      <c r="Z27" s="93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87"/>
      <c r="Z28" s="93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87"/>
      <c r="Z29" s="93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87"/>
      <c r="Z30" s="93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87"/>
      <c r="Z31" s="93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87"/>
      <c r="Z32" s="93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87"/>
      <c r="Z33" s="93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87"/>
      <c r="Z34" s="93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80" zoomScaleNormal="80" zoomScalePageLayoutView="0" workbookViewId="0" topLeftCell="E1">
      <selection activeCell="AD9" sqref="AD9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1.421875" style="0" bestFit="1" customWidth="1"/>
    <col min="5" max="5" width="7.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64" t="s">
        <v>19</v>
      </c>
      <c r="B4" s="65"/>
      <c r="C4" s="66" t="s">
        <v>4</v>
      </c>
      <c r="D4" s="67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30" s="16" customFormat="1" ht="13.5" customHeight="1">
      <c r="A5" s="96">
        <v>1</v>
      </c>
      <c r="B5" s="96">
        <v>100</v>
      </c>
      <c r="C5" s="9" t="s">
        <v>63</v>
      </c>
      <c r="D5" s="9" t="s">
        <v>64</v>
      </c>
      <c r="E5" s="10">
        <f>SUM(F5:Z5)</f>
        <v>610</v>
      </c>
      <c r="F5" s="68"/>
      <c r="G5" s="68" t="s">
        <v>185</v>
      </c>
      <c r="H5" s="68">
        <v>80</v>
      </c>
      <c r="I5" s="68">
        <v>80</v>
      </c>
      <c r="J5" s="68"/>
      <c r="K5" s="68"/>
      <c r="L5" s="68"/>
      <c r="M5" s="68"/>
      <c r="N5" s="68">
        <v>80</v>
      </c>
      <c r="O5" s="68"/>
      <c r="P5" s="68"/>
      <c r="Q5" s="68"/>
      <c r="R5" s="68" t="s">
        <v>185</v>
      </c>
      <c r="S5" s="68">
        <v>50</v>
      </c>
      <c r="T5" s="68">
        <v>80</v>
      </c>
      <c r="U5" s="68"/>
      <c r="V5" s="68"/>
      <c r="W5" s="68">
        <v>100</v>
      </c>
      <c r="X5" s="69">
        <v>60</v>
      </c>
      <c r="Y5" s="87">
        <v>80</v>
      </c>
      <c r="Z5" s="93" t="s">
        <v>205</v>
      </c>
      <c r="AA5" s="79">
        <v>11</v>
      </c>
      <c r="AB5" s="28">
        <v>1360</v>
      </c>
      <c r="AC5" s="16">
        <v>800</v>
      </c>
      <c r="AD5" s="16">
        <v>1</v>
      </c>
    </row>
    <row r="6" spans="1:30" s="16" customFormat="1" ht="13.5" customHeight="1">
      <c r="A6" s="15">
        <v>2</v>
      </c>
      <c r="B6" s="15">
        <v>80</v>
      </c>
      <c r="C6" s="9" t="s">
        <v>65</v>
      </c>
      <c r="D6" s="9" t="s">
        <v>66</v>
      </c>
      <c r="E6" s="10">
        <f aca="true" t="shared" si="0" ref="E6:E19">SUM(F6:Z6)</f>
        <v>540</v>
      </c>
      <c r="F6" s="68"/>
      <c r="G6" s="68" t="s">
        <v>188</v>
      </c>
      <c r="H6" s="68">
        <v>60</v>
      </c>
      <c r="I6" s="68">
        <v>60</v>
      </c>
      <c r="J6" s="68"/>
      <c r="K6" s="68"/>
      <c r="L6" s="68"/>
      <c r="M6" s="68"/>
      <c r="N6" s="68">
        <v>60</v>
      </c>
      <c r="O6" s="68" t="s">
        <v>188</v>
      </c>
      <c r="P6" s="68"/>
      <c r="Q6" s="68"/>
      <c r="R6" s="68"/>
      <c r="S6" s="68"/>
      <c r="T6" s="68">
        <v>60</v>
      </c>
      <c r="U6" s="68">
        <v>80</v>
      </c>
      <c r="V6" s="68"/>
      <c r="W6" s="68">
        <v>80</v>
      </c>
      <c r="X6" s="69">
        <v>80</v>
      </c>
      <c r="Y6" s="87">
        <v>60</v>
      </c>
      <c r="Z6" s="93" t="s">
        <v>187</v>
      </c>
      <c r="AA6" s="79">
        <v>10</v>
      </c>
      <c r="AB6" s="29">
        <v>880</v>
      </c>
      <c r="AC6" s="136">
        <v>500</v>
      </c>
      <c r="AD6" s="16">
        <v>2</v>
      </c>
    </row>
    <row r="7" spans="1:28" s="16" customFormat="1" ht="13.5" customHeight="1">
      <c r="A7" s="15">
        <v>3</v>
      </c>
      <c r="B7" s="95">
        <v>60</v>
      </c>
      <c r="C7" s="33" t="s">
        <v>107</v>
      </c>
      <c r="D7" s="33" t="s">
        <v>108</v>
      </c>
      <c r="E7" s="10">
        <f t="shared" si="0"/>
        <v>460</v>
      </c>
      <c r="F7" s="68"/>
      <c r="G7" s="68">
        <v>100</v>
      </c>
      <c r="H7" s="68">
        <v>100</v>
      </c>
      <c r="I7" s="68">
        <v>100</v>
      </c>
      <c r="J7" s="68"/>
      <c r="K7" s="68"/>
      <c r="L7" s="68"/>
      <c r="M7" s="68"/>
      <c r="N7" s="68">
        <v>100</v>
      </c>
      <c r="O7" s="68">
        <v>60</v>
      </c>
      <c r="P7" s="68"/>
      <c r="Q7" s="68"/>
      <c r="R7" s="68"/>
      <c r="S7" s="68"/>
      <c r="T7" s="68"/>
      <c r="U7" s="68"/>
      <c r="V7" s="68"/>
      <c r="W7" s="68"/>
      <c r="X7" s="69"/>
      <c r="Y7" s="87"/>
      <c r="Z7" s="93"/>
      <c r="AA7" s="79">
        <v>5</v>
      </c>
      <c r="AB7" s="28">
        <v>589</v>
      </c>
    </row>
    <row r="8" spans="1:30" ht="13.5" customHeight="1">
      <c r="A8" s="15">
        <v>4</v>
      </c>
      <c r="B8" s="95">
        <v>50</v>
      </c>
      <c r="C8" s="25" t="s">
        <v>110</v>
      </c>
      <c r="D8" s="25" t="s">
        <v>66</v>
      </c>
      <c r="E8" s="10">
        <f t="shared" si="0"/>
        <v>382</v>
      </c>
      <c r="F8" s="68"/>
      <c r="G8" s="68"/>
      <c r="H8" s="68">
        <v>45</v>
      </c>
      <c r="I8" s="68">
        <v>45</v>
      </c>
      <c r="J8" s="68"/>
      <c r="K8" s="68"/>
      <c r="L8" s="68"/>
      <c r="M8" s="68"/>
      <c r="N8" s="68">
        <v>45</v>
      </c>
      <c r="O8" s="68">
        <v>32</v>
      </c>
      <c r="P8" s="68"/>
      <c r="Q8" s="68"/>
      <c r="R8" s="68"/>
      <c r="S8" s="68"/>
      <c r="T8" s="68">
        <v>45</v>
      </c>
      <c r="U8" s="68">
        <v>60</v>
      </c>
      <c r="V8" s="68"/>
      <c r="W8" s="68">
        <v>60</v>
      </c>
      <c r="X8" s="69"/>
      <c r="Y8" s="87">
        <v>50</v>
      </c>
      <c r="Z8" s="93"/>
      <c r="AA8" s="79">
        <v>8</v>
      </c>
      <c r="AB8" s="30"/>
      <c r="AC8">
        <v>400</v>
      </c>
      <c r="AD8">
        <v>3</v>
      </c>
    </row>
    <row r="9" spans="1:30" ht="13.5" customHeight="1">
      <c r="A9" s="15">
        <v>5</v>
      </c>
      <c r="B9" s="15">
        <v>45</v>
      </c>
      <c r="C9" s="25" t="s">
        <v>109</v>
      </c>
      <c r="D9" s="25" t="s">
        <v>68</v>
      </c>
      <c r="E9" s="10">
        <f t="shared" si="0"/>
        <v>368</v>
      </c>
      <c r="F9" s="68"/>
      <c r="G9" s="68"/>
      <c r="H9" s="68">
        <v>50</v>
      </c>
      <c r="I9" s="68">
        <v>50</v>
      </c>
      <c r="J9" s="68"/>
      <c r="K9" s="68"/>
      <c r="L9" s="68"/>
      <c r="M9" s="68"/>
      <c r="N9" s="68">
        <v>50</v>
      </c>
      <c r="O9" s="68">
        <v>36</v>
      </c>
      <c r="P9" s="68"/>
      <c r="Q9" s="68"/>
      <c r="R9" s="68"/>
      <c r="S9" s="68"/>
      <c r="T9" s="68">
        <v>50</v>
      </c>
      <c r="U9" s="68">
        <v>50</v>
      </c>
      <c r="V9" s="68"/>
      <c r="W9" s="68"/>
      <c r="X9" s="69">
        <v>50</v>
      </c>
      <c r="Y9" s="87"/>
      <c r="Z9" s="93">
        <v>32</v>
      </c>
      <c r="AA9" s="79">
        <v>8</v>
      </c>
      <c r="AB9" s="30"/>
      <c r="AC9" s="136">
        <v>300</v>
      </c>
      <c r="AD9" s="16">
        <v>4</v>
      </c>
    </row>
    <row r="10" spans="1:28" ht="13.5" customHeight="1">
      <c r="A10" s="15">
        <v>6</v>
      </c>
      <c r="B10" s="15">
        <v>40</v>
      </c>
      <c r="C10" s="25" t="s">
        <v>159</v>
      </c>
      <c r="D10" s="25" t="s">
        <v>160</v>
      </c>
      <c r="E10" s="10">
        <f t="shared" si="0"/>
        <v>400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>
        <v>100</v>
      </c>
      <c r="U10" s="68">
        <v>100</v>
      </c>
      <c r="V10" s="68"/>
      <c r="W10" s="68"/>
      <c r="X10" s="69">
        <v>100</v>
      </c>
      <c r="Y10" s="87">
        <v>100</v>
      </c>
      <c r="Z10" s="93"/>
      <c r="AA10" s="80">
        <v>4</v>
      </c>
      <c r="AB10" s="30"/>
    </row>
    <row r="11" spans="1:28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87"/>
      <c r="Z11" s="93"/>
      <c r="AA11" s="79"/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87"/>
      <c r="Z12" s="93"/>
      <c r="AA12" s="79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87"/>
      <c r="Z13" s="93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87"/>
      <c r="Z14" s="93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87"/>
      <c r="Z15" s="93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87"/>
      <c r="Z16" s="93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87"/>
      <c r="Z17" s="93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87"/>
      <c r="Z18" s="93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87"/>
      <c r="Z19" s="93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aca="true" t="shared" si="1" ref="E20:E34">SUM(F20:X20)</f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87"/>
      <c r="Z20" s="93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87"/>
      <c r="Z21" s="93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87"/>
      <c r="Z22" s="93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87"/>
      <c r="Z23" s="93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87"/>
      <c r="Z24" s="93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87"/>
      <c r="Z25" s="93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87"/>
      <c r="Z26" s="93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87"/>
      <c r="Z27" s="93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87"/>
      <c r="Z28" s="93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87"/>
      <c r="Z29" s="93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87"/>
      <c r="Z30" s="93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87"/>
      <c r="Z31" s="93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87"/>
      <c r="Z32" s="93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87"/>
      <c r="Z33" s="93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87"/>
      <c r="Z34" s="93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A1">
      <selection activeCell="AC7" sqref="AC7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9.57421875" style="0" bestFit="1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10.140625" style="0" bestFit="1" customWidth="1"/>
    <col min="19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00390625" style="0" bestFit="1" customWidth="1"/>
  </cols>
  <sheetData>
    <row r="1" spans="1:23" ht="31.5" customHeight="1">
      <c r="A1" s="22" t="s">
        <v>41</v>
      </c>
      <c r="B1" s="1"/>
      <c r="C1" s="1"/>
      <c r="D1" s="1"/>
      <c r="E1" s="1"/>
      <c r="F1" s="1"/>
      <c r="G1" s="1"/>
      <c r="H1" s="1"/>
      <c r="I1" s="1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2"/>
      <c r="B2" s="3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6" t="s">
        <v>2</v>
      </c>
      <c r="F3" s="7" t="str">
        <f>Renn!E3</f>
        <v>SNN-Cup 1: Mørketidssprinten 1.des (F) - sprint </v>
      </c>
      <c r="G3" s="111" t="str">
        <f>Renn!F3</f>
        <v>SNN-Cup 2: Oppstartsrennet øst-vest 8.des (F) - Normal 2, 3, 5 og 10  individuell</v>
      </c>
      <c r="H3" s="111" t="str">
        <f>Renn!G3</f>
        <v>SNN-Cup 3: Tanagufsen 15.des (K) - Kortdistanser 1, 2, 3 og 5 fellesstart (ind 8-12 år) </v>
      </c>
      <c r="I3" s="111" t="str">
        <f>Renn!H3</f>
        <v>SNN-Cup 4: Sjansespillet 16.des (F) - Normal 2, 3, 5 og 10 individuell </v>
      </c>
      <c r="J3" s="111" t="str">
        <f>Renn!I3</f>
        <v>SNN-Cup 5: Julesprinten 29.des (K) - Normal 2, 3, 5 og 10 individuell</v>
      </c>
      <c r="K3" s="111" t="str">
        <f>Renn!J3</f>
        <v>SNN-cup 6: Båtsfjordsprinten 12.jan (F) - sprintdistanser</v>
      </c>
      <c r="L3" s="111" t="str">
        <f>Renn!K3</f>
        <v>SNN-CUP 7: Båtsfjordstafetten 12.jan (F) parstafett/ sprintdistanser</v>
      </c>
      <c r="M3" s="111" t="str">
        <f>Renn!L3</f>
        <v>SNN-Cup 8: Pokalrennet kort. 18.jan (F) Kortdistanser 1, 2, 3 og 5 fellesstart (ind 8-12 år) </v>
      </c>
      <c r="N3" s="111" t="str">
        <f>Renn!M3</f>
        <v>SNN-Cup 9: Pokalrennet. 19.jan (K)Lang 3, 5, 7,5 og 15 individuell</v>
      </c>
      <c r="O3" s="111" t="str">
        <f>Renn!N3</f>
        <v>SNN-Cup 10: Finnmarksmesterskapet. 26.jan (K) Kortdistanser 1, 2, 3, 5 individuell</v>
      </c>
      <c r="P3" s="111" t="str">
        <f>Renn!O3</f>
        <v>SNN-Cup 11: Finnmarksmesterskapet. 27.jan (F) - Lang 3, 5, 7,5 og 15 felles</v>
      </c>
      <c r="Q3" s="111" t="str">
        <f>Renn!P3</f>
        <v>SNN-Cup 12: Ilarcrossen. 10. feb (F) Skicross parrstart</v>
      </c>
      <c r="R3" s="111" t="str">
        <f>Renn!Q3</f>
        <v>SNN-Cup 13: Meridianrennet - Skiatlon. 9.feb (K + F) Individuell. Klassisk 11-12 år</v>
      </c>
      <c r="S3" s="111" t="str">
        <f>Renn!R3</f>
        <v>SNN-Cup 14: Monsterbakkerenn. 10 feb. (F) fellesstart (ind -12 år) </v>
      </c>
      <c r="T3" s="111" t="str">
        <f>Renn!S3</f>
        <v>SNN-Cup 15: KOS-sprinten. 16. feb (F) Sprintdistanser</v>
      </c>
      <c r="U3" s="111" t="str">
        <f>Renn!T3</f>
        <v>SNN-Cup 16: KOS-rennet. 17.feb (F) Lang 3, 5, 7,5 og 15 individuell</v>
      </c>
      <c r="V3" s="111" t="str">
        <f>Renn!U3</f>
        <v>SNN-Cup 17: Sandnesrennet. 2.mar (K) Normal 2, 3, 5 og 10 individuell</v>
      </c>
      <c r="W3" s="111" t="str">
        <f>Renn!V3</f>
        <v>SNN-CUP 18: Solrennet. 9. mar (F) Normal 2, 3, 5 og 10 individuell</v>
      </c>
      <c r="X3" s="111" t="str">
        <f>Renn!W3</f>
        <v>SNN-CUP 19: Polarrennet 15.mar (K) - Kortdistanser 1, 2, 3, 5 individuell</v>
      </c>
      <c r="Y3" s="111" t="str">
        <f>Renn!X3</f>
        <v>SNN-CUP 20: Polarcross 16.mar (F) - Sprintdistanser parstart</v>
      </c>
      <c r="Z3" s="111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7" ht="17.25">
      <c r="A4" s="64" t="s">
        <v>20</v>
      </c>
      <c r="B4" s="65"/>
      <c r="C4" s="66" t="s">
        <v>4</v>
      </c>
      <c r="D4" s="67" t="s">
        <v>5</v>
      </c>
      <c r="E4" s="8" t="s">
        <v>6</v>
      </c>
      <c r="F4" s="105">
        <v>1</v>
      </c>
      <c r="G4" s="105">
        <v>2</v>
      </c>
      <c r="H4" s="105">
        <v>3</v>
      </c>
      <c r="I4" s="105">
        <v>4</v>
      </c>
      <c r="J4" s="105">
        <v>5</v>
      </c>
      <c r="K4" s="105">
        <v>6</v>
      </c>
      <c r="L4" s="105">
        <v>7</v>
      </c>
      <c r="M4" s="105">
        <v>8</v>
      </c>
      <c r="N4" s="105">
        <v>9</v>
      </c>
      <c r="O4" s="105">
        <v>10</v>
      </c>
      <c r="P4" s="105">
        <v>11</v>
      </c>
      <c r="Q4" s="105">
        <v>12</v>
      </c>
      <c r="R4" s="105">
        <v>13</v>
      </c>
      <c r="S4" s="105">
        <v>14</v>
      </c>
      <c r="T4" s="105">
        <v>15</v>
      </c>
      <c r="U4" s="105">
        <v>16</v>
      </c>
      <c r="V4" s="105">
        <v>17</v>
      </c>
      <c r="W4" s="105">
        <v>18</v>
      </c>
      <c r="X4" s="106">
        <v>19</v>
      </c>
      <c r="Y4" s="103">
        <v>20</v>
      </c>
      <c r="Z4" s="107">
        <v>21</v>
      </c>
      <c r="AA4" s="81"/>
    </row>
    <row r="5" spans="1:29" s="16" customFormat="1" ht="13.5" customHeight="1">
      <c r="A5" s="95">
        <v>1</v>
      </c>
      <c r="B5" s="98">
        <v>100</v>
      </c>
      <c r="C5" s="36" t="s">
        <v>76</v>
      </c>
      <c r="D5" s="36" t="s">
        <v>64</v>
      </c>
      <c r="E5" s="10">
        <f>SUM(F5:Z5)</f>
        <v>760</v>
      </c>
      <c r="F5" s="71"/>
      <c r="G5" s="71">
        <v>100</v>
      </c>
      <c r="H5" s="71">
        <v>100</v>
      </c>
      <c r="I5" s="71">
        <v>100</v>
      </c>
      <c r="J5" s="68"/>
      <c r="K5" s="71"/>
      <c r="L5" s="71"/>
      <c r="M5" s="71"/>
      <c r="N5" s="71">
        <v>100</v>
      </c>
      <c r="O5" s="71">
        <v>100</v>
      </c>
      <c r="P5" s="71"/>
      <c r="Q5" s="71"/>
      <c r="R5" s="71">
        <v>80</v>
      </c>
      <c r="S5" s="71">
        <v>100</v>
      </c>
      <c r="T5" s="71">
        <v>80</v>
      </c>
      <c r="U5" s="71"/>
      <c r="V5" s="71"/>
      <c r="W5" s="71"/>
      <c r="X5" s="72"/>
      <c r="Y5" s="85"/>
      <c r="Z5" s="91" t="s">
        <v>184</v>
      </c>
      <c r="AA5" s="79">
        <v>9</v>
      </c>
      <c r="AC5" s="16">
        <v>1000</v>
      </c>
    </row>
    <row r="6" spans="1:29" s="16" customFormat="1" ht="13.5" customHeight="1">
      <c r="A6" s="95">
        <v>2</v>
      </c>
      <c r="B6" s="98">
        <v>80</v>
      </c>
      <c r="C6" s="26" t="s">
        <v>77</v>
      </c>
      <c r="D6" s="26" t="s">
        <v>66</v>
      </c>
      <c r="E6" s="10">
        <f aca="true" t="shared" si="0" ref="E6:E19">SUM(F6:Z6)</f>
        <v>720</v>
      </c>
      <c r="F6" s="71"/>
      <c r="G6" s="71">
        <v>80</v>
      </c>
      <c r="H6" s="71">
        <v>80</v>
      </c>
      <c r="I6" s="71">
        <v>80</v>
      </c>
      <c r="J6" s="68"/>
      <c r="K6" s="71"/>
      <c r="L6" s="71"/>
      <c r="M6" s="71"/>
      <c r="N6" s="71">
        <v>80</v>
      </c>
      <c r="O6" s="71" t="s">
        <v>184</v>
      </c>
      <c r="P6" s="71"/>
      <c r="Q6" s="71"/>
      <c r="R6" s="71" t="s">
        <v>186</v>
      </c>
      <c r="S6" s="71" t="s">
        <v>186</v>
      </c>
      <c r="T6" s="71">
        <v>100</v>
      </c>
      <c r="U6" s="71">
        <v>100</v>
      </c>
      <c r="V6" s="71"/>
      <c r="W6" s="71"/>
      <c r="X6" s="72">
        <v>100</v>
      </c>
      <c r="Y6" s="85">
        <v>100</v>
      </c>
      <c r="Z6" s="91" t="s">
        <v>186</v>
      </c>
      <c r="AA6" s="79">
        <v>12</v>
      </c>
      <c r="AC6" s="16">
        <v>800</v>
      </c>
    </row>
    <row r="7" spans="1:27" ht="13.5" customHeight="1">
      <c r="A7" s="95">
        <v>3</v>
      </c>
      <c r="B7" s="98">
        <v>60</v>
      </c>
      <c r="C7" s="26" t="s">
        <v>149</v>
      </c>
      <c r="D7" s="26" t="s">
        <v>66</v>
      </c>
      <c r="E7" s="10">
        <f t="shared" si="0"/>
        <v>440</v>
      </c>
      <c r="F7" s="71"/>
      <c r="G7" s="71"/>
      <c r="H7" s="71"/>
      <c r="I7" s="71"/>
      <c r="J7" s="68"/>
      <c r="K7" s="71"/>
      <c r="L7" s="71"/>
      <c r="M7" s="71"/>
      <c r="N7" s="71">
        <v>60</v>
      </c>
      <c r="O7" s="71"/>
      <c r="P7" s="71"/>
      <c r="Q7" s="71"/>
      <c r="R7" s="71"/>
      <c r="S7" s="71"/>
      <c r="T7" s="71">
        <v>60</v>
      </c>
      <c r="U7" s="71">
        <v>60</v>
      </c>
      <c r="V7" s="71"/>
      <c r="W7" s="71">
        <v>100</v>
      </c>
      <c r="X7" s="72">
        <v>80</v>
      </c>
      <c r="Y7" s="85">
        <v>80</v>
      </c>
      <c r="Z7" s="91"/>
      <c r="AA7" s="79">
        <v>6</v>
      </c>
    </row>
    <row r="8" spans="1:27" ht="13.5" customHeight="1">
      <c r="A8" s="15">
        <v>4</v>
      </c>
      <c r="B8" s="99">
        <v>50</v>
      </c>
      <c r="C8" s="133" t="s">
        <v>199</v>
      </c>
      <c r="D8" s="36" t="s">
        <v>73</v>
      </c>
      <c r="E8" s="10">
        <f t="shared" si="0"/>
        <v>310</v>
      </c>
      <c r="F8" s="71"/>
      <c r="G8" s="71"/>
      <c r="H8" s="71">
        <v>60</v>
      </c>
      <c r="I8" s="71"/>
      <c r="J8" s="68"/>
      <c r="K8" s="71"/>
      <c r="L8" s="71"/>
      <c r="M8" s="71"/>
      <c r="N8" s="71"/>
      <c r="O8" s="71"/>
      <c r="P8" s="71"/>
      <c r="Q8" s="71"/>
      <c r="R8" s="71"/>
      <c r="S8" s="71"/>
      <c r="T8" s="71">
        <v>50</v>
      </c>
      <c r="U8" s="71">
        <v>80</v>
      </c>
      <c r="V8" s="71"/>
      <c r="W8" s="71"/>
      <c r="X8" s="72">
        <v>60</v>
      </c>
      <c r="Y8" s="85">
        <v>60</v>
      </c>
      <c r="Z8" s="91"/>
      <c r="AA8" s="79">
        <v>4</v>
      </c>
    </row>
    <row r="9" spans="1:27" ht="13.5" customHeight="1">
      <c r="A9" s="15">
        <v>5</v>
      </c>
      <c r="B9" s="15">
        <v>45</v>
      </c>
      <c r="C9" s="25"/>
      <c r="D9" s="25"/>
      <c r="E9" s="10">
        <f t="shared" si="0"/>
        <v>0</v>
      </c>
      <c r="F9" s="71"/>
      <c r="G9" s="71"/>
      <c r="H9" s="71"/>
      <c r="I9" s="71"/>
      <c r="J9" s="68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85"/>
      <c r="Z9" s="91"/>
      <c r="AA9" s="79"/>
    </row>
    <row r="10" spans="1:27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71"/>
      <c r="G10" s="71"/>
      <c r="H10" s="71"/>
      <c r="I10" s="71"/>
      <c r="J10" s="68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85"/>
      <c r="Z10" s="91"/>
      <c r="AA10" s="80"/>
    </row>
    <row r="11" spans="1:27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71"/>
      <c r="G11" s="71"/>
      <c r="H11" s="71"/>
      <c r="I11" s="71"/>
      <c r="J11" s="68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85"/>
      <c r="Z11" s="91"/>
      <c r="AA11" s="80"/>
    </row>
    <row r="12" spans="1:27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71"/>
      <c r="G12" s="71"/>
      <c r="H12" s="71"/>
      <c r="I12" s="71"/>
      <c r="J12" s="68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85"/>
      <c r="Z12" s="91"/>
      <c r="AA12" s="80"/>
    </row>
    <row r="13" spans="1:27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71"/>
      <c r="G13" s="71"/>
      <c r="H13" s="71"/>
      <c r="I13" s="71"/>
      <c r="J13" s="68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85"/>
      <c r="Z13" s="91"/>
      <c r="AA13" s="80"/>
    </row>
    <row r="14" spans="1:27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71"/>
      <c r="G14" s="71"/>
      <c r="H14" s="71"/>
      <c r="I14" s="71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85"/>
      <c r="Z14" s="91"/>
      <c r="AA14" s="80"/>
    </row>
    <row r="15" spans="1:27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71"/>
      <c r="G15" s="71"/>
      <c r="H15" s="71"/>
      <c r="I15" s="71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85"/>
      <c r="Z15" s="91"/>
      <c r="AA15" s="8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71"/>
      <c r="G16" s="71"/>
      <c r="H16" s="71"/>
      <c r="I16" s="71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  <c r="Y16" s="85"/>
      <c r="Z16" s="91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71"/>
      <c r="G17" s="71"/>
      <c r="H17" s="71"/>
      <c r="I17" s="71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85"/>
      <c r="Z17" s="91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71"/>
      <c r="G18" s="71"/>
      <c r="H18" s="71"/>
      <c r="I18" s="71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85"/>
      <c r="Z18" s="91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71"/>
      <c r="G19" s="71"/>
      <c r="H19" s="71"/>
      <c r="I19" s="71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85"/>
      <c r="Z19" s="91"/>
      <c r="AA19" s="80"/>
    </row>
    <row r="20" spans="1:29" ht="13.5" customHeight="1">
      <c r="A20" s="15">
        <v>16</v>
      </c>
      <c r="B20" s="97">
        <v>15</v>
      </c>
      <c r="C20" s="9"/>
      <c r="D20" s="9"/>
      <c r="E20" s="10">
        <f aca="true" t="shared" si="1" ref="E20:E34">SUM(F20:X20)</f>
        <v>0</v>
      </c>
      <c r="F20" s="71"/>
      <c r="G20" s="71"/>
      <c r="H20" s="71"/>
      <c r="I20" s="71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85"/>
      <c r="Z20" s="91"/>
      <c r="AA20" s="82"/>
      <c r="AB20" s="12"/>
      <c r="AC20" s="12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71"/>
      <c r="G21" s="71"/>
      <c r="H21" s="71"/>
      <c r="I21" s="71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85"/>
      <c r="Z21" s="91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1"/>
        <v>0</v>
      </c>
      <c r="F22" s="71"/>
      <c r="G22" s="71"/>
      <c r="H22" s="71"/>
      <c r="I22" s="71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85"/>
      <c r="Z22" s="91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1"/>
        <v>0</v>
      </c>
      <c r="F23" s="71"/>
      <c r="G23" s="71"/>
      <c r="H23" s="71"/>
      <c r="I23" s="71"/>
      <c r="J23" s="68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85"/>
      <c r="Z23" s="91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1"/>
        <v>0</v>
      </c>
      <c r="F24" s="71"/>
      <c r="G24" s="71"/>
      <c r="H24" s="71"/>
      <c r="I24" s="71"/>
      <c r="J24" s="68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85"/>
      <c r="Z24" s="91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1"/>
        <v>0</v>
      </c>
      <c r="F25" s="71"/>
      <c r="G25" s="71"/>
      <c r="H25" s="71"/>
      <c r="I25" s="71"/>
      <c r="J25" s="68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85"/>
      <c r="Z25" s="91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1"/>
        <v>0</v>
      </c>
      <c r="F26" s="71"/>
      <c r="G26" s="71"/>
      <c r="H26" s="71"/>
      <c r="I26" s="71"/>
      <c r="J26" s="68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85"/>
      <c r="Z26" s="91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1"/>
        <v>0</v>
      </c>
      <c r="F27" s="71"/>
      <c r="G27" s="71"/>
      <c r="H27" s="71"/>
      <c r="I27" s="71"/>
      <c r="J27" s="68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85"/>
      <c r="Z27" s="91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1"/>
        <v>0</v>
      </c>
      <c r="F28" s="71"/>
      <c r="G28" s="71"/>
      <c r="H28" s="71"/>
      <c r="I28" s="71"/>
      <c r="J28" s="68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85"/>
      <c r="Z28" s="91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1"/>
        <v>0</v>
      </c>
      <c r="F29" s="71"/>
      <c r="G29" s="71"/>
      <c r="H29" s="71"/>
      <c r="I29" s="71"/>
      <c r="J29" s="68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85"/>
      <c r="Z29" s="91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1"/>
        <v>0</v>
      </c>
      <c r="F30" s="71"/>
      <c r="G30" s="71"/>
      <c r="H30" s="71"/>
      <c r="I30" s="71"/>
      <c r="J30" s="68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85"/>
      <c r="Z30" s="91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1"/>
        <v>0</v>
      </c>
      <c r="F31" s="71"/>
      <c r="G31" s="71"/>
      <c r="H31" s="71"/>
      <c r="I31" s="71"/>
      <c r="J31" s="68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85"/>
      <c r="Z31" s="91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1"/>
        <v>0</v>
      </c>
      <c r="F32" s="71"/>
      <c r="G32" s="71"/>
      <c r="H32" s="71"/>
      <c r="I32" s="71"/>
      <c r="J32" s="68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85"/>
      <c r="Z32" s="91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1"/>
        <v>0</v>
      </c>
      <c r="F33" s="71"/>
      <c r="G33" s="71"/>
      <c r="H33" s="71"/>
      <c r="I33" s="71"/>
      <c r="J33" s="68"/>
      <c r="K33" s="71"/>
      <c r="L33" s="71"/>
      <c r="M33" s="71"/>
      <c r="N33" s="71"/>
      <c r="O33" s="71"/>
      <c r="P33" s="71"/>
      <c r="Q33" s="71"/>
      <c r="R33" s="71"/>
      <c r="S33" s="71"/>
      <c r="T33" s="73"/>
      <c r="U33" s="71"/>
      <c r="V33" s="71"/>
      <c r="W33" s="73"/>
      <c r="X33" s="72"/>
      <c r="Y33" s="85"/>
      <c r="Z33" s="91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1"/>
        <v>0</v>
      </c>
      <c r="F34" s="71"/>
      <c r="G34" s="71"/>
      <c r="H34" s="71"/>
      <c r="I34" s="71"/>
      <c r="J34" s="68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  <c r="V34" s="72"/>
      <c r="W34" s="71"/>
      <c r="X34" s="72"/>
      <c r="Y34" s="85"/>
      <c r="Z34" s="91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80" zoomScaleNormal="80" zoomScalePageLayoutView="0" workbookViewId="0" topLeftCell="A1">
      <selection activeCell="AC25" sqref="AC25:AC26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9.8515625" style="0" customWidth="1"/>
    <col min="4" max="4" width="21.0039062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10.140625" style="0" bestFit="1" customWidth="1"/>
    <col min="19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2" t="s">
        <v>41</v>
      </c>
      <c r="B1" s="1"/>
      <c r="C1" s="1"/>
      <c r="D1" s="1"/>
      <c r="E1" s="1"/>
      <c r="F1" s="1"/>
      <c r="G1" s="1"/>
      <c r="H1" s="1"/>
      <c r="I1" s="1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2"/>
      <c r="B2" s="3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6" t="s">
        <v>2</v>
      </c>
      <c r="F3" s="7" t="str">
        <f>Renn!E3</f>
        <v>SNN-Cup 1: Mørketidssprinten 1.des (F) - sprint </v>
      </c>
      <c r="G3" s="111" t="str">
        <f>Renn!F3</f>
        <v>SNN-Cup 2: Oppstartsrennet øst-vest 8.des (F) - Normal 2, 3, 5 og 10  individuell</v>
      </c>
      <c r="H3" s="111" t="str">
        <f>Renn!G3</f>
        <v>SNN-Cup 3: Tanagufsen 15.des (K) - Kortdistanser 1, 2, 3 og 5 fellesstart (ind 8-12 år) </v>
      </c>
      <c r="I3" s="111" t="str">
        <f>Renn!H3</f>
        <v>SNN-Cup 4: Sjansespillet 16.des (F) - Normal 2, 3, 5 og 10 individuell </v>
      </c>
      <c r="J3" s="111" t="str">
        <f>Renn!I3</f>
        <v>SNN-Cup 5: Julesprinten 29.des (K) - Normal 2, 3, 5 og 10 individuell</v>
      </c>
      <c r="K3" s="111" t="str">
        <f>Renn!J3</f>
        <v>SNN-cup 6: Båtsfjordsprinten 12.jan (F) - sprintdistanser</v>
      </c>
      <c r="L3" s="111" t="str">
        <f>Renn!K3</f>
        <v>SNN-CUP 7: Båtsfjordstafetten 12.jan (F) parstafett/ sprintdistanser</v>
      </c>
      <c r="M3" s="111" t="str">
        <f>Renn!L3</f>
        <v>SNN-Cup 8: Pokalrennet kort. 18.jan (F) Kortdistanser 1, 2, 3 og 5 fellesstart (ind 8-12 år) </v>
      </c>
      <c r="N3" s="111" t="str">
        <f>Renn!M3</f>
        <v>SNN-Cup 9: Pokalrennet. 19.jan (K)Lang 3, 5, 7,5 og 15 individuell</v>
      </c>
      <c r="O3" s="111" t="str">
        <f>Renn!N3</f>
        <v>SNN-Cup 10: Finnmarksmesterskapet. 26.jan (K) Kortdistanser 1, 2, 3, 5 individuell</v>
      </c>
      <c r="P3" s="111" t="str">
        <f>Renn!O3</f>
        <v>SNN-Cup 11: Finnmarksmesterskapet. 27.jan (F) - Lang 3, 5, 7,5 og 15 felles</v>
      </c>
      <c r="Q3" s="111" t="str">
        <f>Renn!P3</f>
        <v>SNN-Cup 12: Ilarcrossen. 10. feb (F) Skicross parrstart</v>
      </c>
      <c r="R3" s="111" t="str">
        <f>Renn!Q3</f>
        <v>SNN-Cup 13: Meridianrennet - Skiatlon. 9.feb (K + F) Individuell. Klassisk 11-12 år</v>
      </c>
      <c r="S3" s="111" t="str">
        <f>Renn!R3</f>
        <v>SNN-Cup 14: Monsterbakkerenn. 10 feb. (F) fellesstart (ind -12 år) </v>
      </c>
      <c r="T3" s="111" t="str">
        <f>Renn!S3</f>
        <v>SNN-Cup 15: KOS-sprinten. 16. feb (F) Sprintdistanser</v>
      </c>
      <c r="U3" s="111" t="str">
        <f>Renn!T3</f>
        <v>SNN-Cup 16: KOS-rennet. 17.feb (F) Lang 3, 5, 7,5 og 15 individuell</v>
      </c>
      <c r="V3" s="111" t="str">
        <f>Renn!U3</f>
        <v>SNN-Cup 17: Sandnesrennet. 2.mar (K) Normal 2, 3, 5 og 10 individuell</v>
      </c>
      <c r="W3" s="111" t="str">
        <f>Renn!V3</f>
        <v>SNN-CUP 18: Solrennet. 9. mar (F) Normal 2, 3, 5 og 10 individuell</v>
      </c>
      <c r="X3" s="111" t="str">
        <f>Renn!W3</f>
        <v>SNN-CUP 19: Polarrennet 15.mar (K) - Kortdistanser 1, 2, 3, 5 individuell</v>
      </c>
      <c r="Y3" s="111" t="str">
        <f>Renn!X3</f>
        <v>SNN-CUP 20: Polarcross 16.mar (F) - Sprintdistanser parstart</v>
      </c>
      <c r="Z3" s="111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7" ht="17.25">
      <c r="A4" s="64" t="s">
        <v>21</v>
      </c>
      <c r="B4" s="65"/>
      <c r="C4" s="66" t="s">
        <v>4</v>
      </c>
      <c r="D4" s="67" t="s">
        <v>5</v>
      </c>
      <c r="E4" s="8" t="s">
        <v>6</v>
      </c>
      <c r="F4" s="105">
        <v>1</v>
      </c>
      <c r="G4" s="105">
        <v>2</v>
      </c>
      <c r="H4" s="105">
        <v>3</v>
      </c>
      <c r="I4" s="105">
        <v>4</v>
      </c>
      <c r="J4" s="105">
        <v>5</v>
      </c>
      <c r="K4" s="105">
        <v>6</v>
      </c>
      <c r="L4" s="105">
        <v>7</v>
      </c>
      <c r="M4" s="105">
        <v>8</v>
      </c>
      <c r="N4" s="105">
        <v>9</v>
      </c>
      <c r="O4" s="105">
        <v>10</v>
      </c>
      <c r="P4" s="105">
        <v>11</v>
      </c>
      <c r="Q4" s="105">
        <v>12</v>
      </c>
      <c r="R4" s="105">
        <v>13</v>
      </c>
      <c r="S4" s="105">
        <v>14</v>
      </c>
      <c r="T4" s="105">
        <v>15</v>
      </c>
      <c r="U4" s="105">
        <v>16</v>
      </c>
      <c r="V4" s="105">
        <v>17</v>
      </c>
      <c r="W4" s="105">
        <v>18</v>
      </c>
      <c r="X4" s="106">
        <v>19</v>
      </c>
      <c r="Y4" s="103">
        <v>20</v>
      </c>
      <c r="Z4" s="107">
        <v>21</v>
      </c>
      <c r="AA4" s="81"/>
    </row>
    <row r="5" spans="1:30" s="16" customFormat="1" ht="13.5" customHeight="1">
      <c r="A5" s="15">
        <v>1</v>
      </c>
      <c r="B5" s="15">
        <v>100</v>
      </c>
      <c r="C5" s="35" t="s">
        <v>72</v>
      </c>
      <c r="D5" s="35" t="s">
        <v>73</v>
      </c>
      <c r="E5" s="10">
        <f>SUM(F5:Z5)</f>
        <v>800</v>
      </c>
      <c r="F5" s="71"/>
      <c r="G5" s="71" t="s">
        <v>183</v>
      </c>
      <c r="H5" s="71" t="s">
        <v>183</v>
      </c>
      <c r="I5" s="71" t="s">
        <v>183</v>
      </c>
      <c r="J5" s="68"/>
      <c r="K5" s="71"/>
      <c r="L5" s="71"/>
      <c r="M5" s="71"/>
      <c r="N5" s="71"/>
      <c r="O5" s="71">
        <v>100</v>
      </c>
      <c r="P5" s="71"/>
      <c r="Q5" s="71"/>
      <c r="R5" s="71">
        <v>100</v>
      </c>
      <c r="S5" s="71">
        <v>100</v>
      </c>
      <c r="T5" s="71">
        <v>100</v>
      </c>
      <c r="U5" s="71">
        <v>100</v>
      </c>
      <c r="V5" s="71"/>
      <c r="W5" s="71">
        <v>100</v>
      </c>
      <c r="X5" s="72">
        <v>100</v>
      </c>
      <c r="Y5" s="85">
        <v>100</v>
      </c>
      <c r="Z5" s="91" t="s">
        <v>183</v>
      </c>
      <c r="AA5" s="79">
        <v>12</v>
      </c>
      <c r="AC5" s="16">
        <v>1000</v>
      </c>
      <c r="AD5" s="16">
        <v>1</v>
      </c>
    </row>
    <row r="6" spans="1:30" s="16" customFormat="1" ht="13.5" customHeight="1">
      <c r="A6" s="15">
        <v>2</v>
      </c>
      <c r="B6" s="15">
        <v>80</v>
      </c>
      <c r="C6" s="25" t="s">
        <v>169</v>
      </c>
      <c r="D6" s="25" t="s">
        <v>64</v>
      </c>
      <c r="E6" s="10">
        <f>SUM(F6:X6)</f>
        <v>560</v>
      </c>
      <c r="F6" s="71"/>
      <c r="G6" s="71"/>
      <c r="H6" s="71">
        <v>60</v>
      </c>
      <c r="I6" s="71">
        <v>80</v>
      </c>
      <c r="J6" s="68"/>
      <c r="K6" s="71"/>
      <c r="L6" s="71"/>
      <c r="M6" s="71"/>
      <c r="N6" s="71">
        <v>100</v>
      </c>
      <c r="O6" s="71">
        <v>80</v>
      </c>
      <c r="P6" s="71"/>
      <c r="Q6" s="71"/>
      <c r="R6" s="71">
        <v>80</v>
      </c>
      <c r="S6" s="71">
        <v>80</v>
      </c>
      <c r="T6" s="71">
        <v>80</v>
      </c>
      <c r="U6" s="71"/>
      <c r="V6" s="71"/>
      <c r="W6" s="71"/>
      <c r="X6" s="72"/>
      <c r="Y6" s="85"/>
      <c r="Z6" s="91">
        <v>60</v>
      </c>
      <c r="AA6" s="80">
        <v>8</v>
      </c>
      <c r="AC6" s="16">
        <v>800</v>
      </c>
      <c r="AD6" s="16">
        <v>2</v>
      </c>
    </row>
    <row r="7" spans="1:30" s="16" customFormat="1" ht="13.5" customHeight="1">
      <c r="A7" s="15">
        <v>3</v>
      </c>
      <c r="B7" s="95">
        <v>60</v>
      </c>
      <c r="C7" s="33" t="s">
        <v>74</v>
      </c>
      <c r="D7" s="33" t="s">
        <v>64</v>
      </c>
      <c r="E7" s="10">
        <f>SUM(F7:X7)</f>
        <v>500</v>
      </c>
      <c r="F7" s="71"/>
      <c r="G7" s="71">
        <v>80</v>
      </c>
      <c r="H7" s="71">
        <v>50</v>
      </c>
      <c r="I7" s="71">
        <v>50</v>
      </c>
      <c r="J7" s="68"/>
      <c r="K7" s="71"/>
      <c r="L7" s="71"/>
      <c r="M7" s="71"/>
      <c r="N7" s="71">
        <v>60</v>
      </c>
      <c r="O7" s="71">
        <v>60</v>
      </c>
      <c r="P7" s="71"/>
      <c r="Q7" s="71"/>
      <c r="R7" s="71">
        <v>60</v>
      </c>
      <c r="S7" s="71">
        <v>60</v>
      </c>
      <c r="T7" s="71"/>
      <c r="U7" s="71"/>
      <c r="V7" s="71"/>
      <c r="W7" s="71">
        <v>80</v>
      </c>
      <c r="X7" s="72"/>
      <c r="Y7" s="85"/>
      <c r="Z7" s="91" t="s">
        <v>185</v>
      </c>
      <c r="AA7" s="79">
        <v>9</v>
      </c>
      <c r="AC7" s="16">
        <v>500</v>
      </c>
      <c r="AD7" s="141">
        <v>4</v>
      </c>
    </row>
    <row r="8" spans="1:30" ht="13.5" customHeight="1">
      <c r="A8" s="15">
        <v>4</v>
      </c>
      <c r="B8" s="95">
        <v>50</v>
      </c>
      <c r="C8" s="25" t="s">
        <v>75</v>
      </c>
      <c r="D8" s="25" t="s">
        <v>64</v>
      </c>
      <c r="E8" s="10">
        <f>SUM(F8:X8)</f>
        <v>375</v>
      </c>
      <c r="F8" s="71"/>
      <c r="G8" s="71">
        <v>60</v>
      </c>
      <c r="H8" s="71"/>
      <c r="I8" s="71">
        <v>45</v>
      </c>
      <c r="J8" s="68"/>
      <c r="K8" s="71"/>
      <c r="L8" s="71"/>
      <c r="M8" s="71"/>
      <c r="N8" s="71">
        <v>80</v>
      </c>
      <c r="O8" s="71">
        <v>45</v>
      </c>
      <c r="P8" s="71"/>
      <c r="Q8" s="71"/>
      <c r="R8" s="71">
        <v>45</v>
      </c>
      <c r="S8" s="71">
        <v>50</v>
      </c>
      <c r="T8" s="71">
        <v>50</v>
      </c>
      <c r="U8" s="71"/>
      <c r="V8" s="71"/>
      <c r="W8" s="71"/>
      <c r="X8" s="72"/>
      <c r="Y8" s="85"/>
      <c r="Z8" s="91">
        <v>80</v>
      </c>
      <c r="AA8" s="80">
        <v>8</v>
      </c>
      <c r="AC8" s="16">
        <v>300</v>
      </c>
      <c r="AD8">
        <v>5</v>
      </c>
    </row>
    <row r="9" spans="1:30" ht="13.5" customHeight="1">
      <c r="A9" s="15">
        <v>5</v>
      </c>
      <c r="B9" s="15">
        <v>45</v>
      </c>
      <c r="C9" s="25" t="s">
        <v>206</v>
      </c>
      <c r="D9" s="25" t="s">
        <v>116</v>
      </c>
      <c r="E9" s="10">
        <f>SUM(F9:AA9)</f>
        <v>538</v>
      </c>
      <c r="F9" s="71"/>
      <c r="G9" s="71"/>
      <c r="H9" s="71">
        <v>80</v>
      </c>
      <c r="I9" s="71">
        <v>60</v>
      </c>
      <c r="J9" s="68"/>
      <c r="K9" s="71"/>
      <c r="L9" s="71"/>
      <c r="M9" s="71"/>
      <c r="N9" s="71"/>
      <c r="O9" s="71">
        <v>50</v>
      </c>
      <c r="P9" s="71"/>
      <c r="Q9" s="71"/>
      <c r="R9" s="71"/>
      <c r="S9" s="71">
        <v>40</v>
      </c>
      <c r="T9" s="71">
        <v>60</v>
      </c>
      <c r="U9" s="71">
        <v>80</v>
      </c>
      <c r="V9" s="71"/>
      <c r="W9" s="71"/>
      <c r="X9" s="72">
        <v>80</v>
      </c>
      <c r="Y9" s="85">
        <v>80</v>
      </c>
      <c r="Z9" s="91"/>
      <c r="AA9" s="79">
        <v>8</v>
      </c>
      <c r="AC9" s="145" t="s">
        <v>207</v>
      </c>
      <c r="AD9" s="139">
        <v>3</v>
      </c>
    </row>
    <row r="10" spans="1:27" ht="13.5" customHeight="1">
      <c r="A10" s="15">
        <v>6</v>
      </c>
      <c r="B10" s="15">
        <v>40</v>
      </c>
      <c r="C10" s="25"/>
      <c r="D10" s="25"/>
      <c r="E10" s="10">
        <f aca="true" t="shared" si="0" ref="E10:E34">SUM(F10:X10)</f>
        <v>0</v>
      </c>
      <c r="F10" s="71"/>
      <c r="G10" s="71"/>
      <c r="H10" s="71"/>
      <c r="I10" s="71"/>
      <c r="J10" s="68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85"/>
      <c r="Z10" s="91"/>
      <c r="AA10" s="80"/>
    </row>
    <row r="11" spans="1:27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71"/>
      <c r="G11" s="71"/>
      <c r="H11" s="71"/>
      <c r="I11" s="71"/>
      <c r="J11" s="68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85"/>
      <c r="Z11" s="91"/>
      <c r="AA11" s="80"/>
    </row>
    <row r="12" spans="1:27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71"/>
      <c r="G12" s="71"/>
      <c r="H12" s="71"/>
      <c r="I12" s="71"/>
      <c r="J12" s="68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85"/>
      <c r="Z12" s="91"/>
      <c r="AA12" s="80"/>
    </row>
    <row r="13" spans="1:27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71"/>
      <c r="G13" s="71"/>
      <c r="H13" s="71"/>
      <c r="I13" s="71"/>
      <c r="J13" s="68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85"/>
      <c r="Z13" s="91"/>
      <c r="AA13" s="80"/>
    </row>
    <row r="14" spans="1:27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71"/>
      <c r="G14" s="71"/>
      <c r="H14" s="71"/>
      <c r="I14" s="71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4" t="s">
        <v>37</v>
      </c>
      <c r="Y14" s="86"/>
      <c r="Z14" s="92"/>
      <c r="AA14" s="80"/>
    </row>
    <row r="15" spans="1:27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71"/>
      <c r="G15" s="71"/>
      <c r="H15" s="71"/>
      <c r="I15" s="71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85"/>
      <c r="Z15" s="91"/>
      <c r="AA15" s="8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71"/>
      <c r="G16" s="71"/>
      <c r="H16" s="71"/>
      <c r="I16" s="71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  <c r="Y16" s="85"/>
      <c r="Z16" s="91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71"/>
      <c r="G17" s="71"/>
      <c r="H17" s="71"/>
      <c r="I17" s="71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85"/>
      <c r="Z17" s="91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71"/>
      <c r="G18" s="71"/>
      <c r="H18" s="71"/>
      <c r="I18" s="71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85"/>
      <c r="Z18" s="91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71"/>
      <c r="G19" s="71"/>
      <c r="H19" s="71"/>
      <c r="I19" s="71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85"/>
      <c r="Z19" s="91"/>
      <c r="AA19" s="80"/>
    </row>
    <row r="20" spans="1:29" ht="13.5" customHeight="1">
      <c r="A20" s="15">
        <v>16</v>
      </c>
      <c r="B20" s="97">
        <v>15</v>
      </c>
      <c r="C20" s="9"/>
      <c r="D20" s="9"/>
      <c r="E20" s="10">
        <f t="shared" si="0"/>
        <v>0</v>
      </c>
      <c r="F20" s="71"/>
      <c r="G20" s="71"/>
      <c r="H20" s="71"/>
      <c r="I20" s="71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85"/>
      <c r="Z20" s="91"/>
      <c r="AA20" s="82"/>
      <c r="AB20" s="12"/>
      <c r="AC20" s="12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0"/>
        <v>0</v>
      </c>
      <c r="F21" s="71"/>
      <c r="G21" s="71"/>
      <c r="H21" s="71"/>
      <c r="I21" s="71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85"/>
      <c r="Z21" s="91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0"/>
        <v>0</v>
      </c>
      <c r="F22" s="71"/>
      <c r="G22" s="71"/>
      <c r="H22" s="71"/>
      <c r="I22" s="71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85"/>
      <c r="Z22" s="91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0"/>
        <v>0</v>
      </c>
      <c r="F23" s="71"/>
      <c r="G23" s="71"/>
      <c r="H23" s="71"/>
      <c r="I23" s="71"/>
      <c r="J23" s="68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85"/>
      <c r="Z23" s="91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0"/>
        <v>0</v>
      </c>
      <c r="F24" s="71"/>
      <c r="G24" s="71"/>
      <c r="H24" s="71"/>
      <c r="I24" s="71"/>
      <c r="J24" s="68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85"/>
      <c r="Z24" s="91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0"/>
        <v>0</v>
      </c>
      <c r="F25" s="71"/>
      <c r="G25" s="71"/>
      <c r="H25" s="71"/>
      <c r="I25" s="71"/>
      <c r="J25" s="68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85"/>
      <c r="Z25" s="91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0"/>
        <v>0</v>
      </c>
      <c r="F26" s="71"/>
      <c r="G26" s="71"/>
      <c r="H26" s="71"/>
      <c r="I26" s="71"/>
      <c r="J26" s="68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85"/>
      <c r="Z26" s="91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0"/>
        <v>0</v>
      </c>
      <c r="F27" s="71"/>
      <c r="G27" s="71"/>
      <c r="H27" s="71"/>
      <c r="I27" s="71"/>
      <c r="J27" s="68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85"/>
      <c r="Z27" s="91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0"/>
        <v>0</v>
      </c>
      <c r="F28" s="71"/>
      <c r="G28" s="71"/>
      <c r="H28" s="71"/>
      <c r="I28" s="71"/>
      <c r="J28" s="68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85"/>
      <c r="Z28" s="91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0"/>
        <v>0</v>
      </c>
      <c r="F29" s="71"/>
      <c r="G29" s="71"/>
      <c r="H29" s="71"/>
      <c r="I29" s="71"/>
      <c r="J29" s="68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85"/>
      <c r="Z29" s="91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0"/>
        <v>0</v>
      </c>
      <c r="F30" s="71"/>
      <c r="G30" s="71"/>
      <c r="H30" s="71"/>
      <c r="I30" s="71"/>
      <c r="J30" s="68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85"/>
      <c r="Z30" s="91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0"/>
        <v>0</v>
      </c>
      <c r="F31" s="71"/>
      <c r="G31" s="71"/>
      <c r="H31" s="71"/>
      <c r="I31" s="71"/>
      <c r="J31" s="68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85"/>
      <c r="Z31" s="91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0"/>
        <v>0</v>
      </c>
      <c r="F32" s="71"/>
      <c r="G32" s="71"/>
      <c r="H32" s="71"/>
      <c r="I32" s="71"/>
      <c r="J32" s="68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85"/>
      <c r="Z32" s="91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0"/>
        <v>0</v>
      </c>
      <c r="F33" s="71"/>
      <c r="G33" s="71"/>
      <c r="H33" s="71"/>
      <c r="I33" s="71"/>
      <c r="J33" s="68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3"/>
      <c r="V33" s="71"/>
      <c r="W33" s="73"/>
      <c r="X33" s="72"/>
      <c r="Y33" s="85"/>
      <c r="Z33" s="91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0"/>
        <v>0</v>
      </c>
      <c r="F34" s="71"/>
      <c r="G34" s="71"/>
      <c r="H34" s="71"/>
      <c r="I34" s="71"/>
      <c r="J34" s="68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1"/>
      <c r="X34" s="72"/>
      <c r="Y34" s="85"/>
      <c r="Z34" s="91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A1">
      <selection activeCell="W35" sqref="W35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32.140625" style="0" bestFit="1" customWidth="1"/>
    <col min="4" max="4" width="19.140625" style="0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2" t="s">
        <v>41</v>
      </c>
      <c r="B1" s="1"/>
      <c r="C1" s="1"/>
      <c r="D1" s="1"/>
      <c r="E1" s="1"/>
      <c r="F1" s="1"/>
      <c r="G1" s="1"/>
      <c r="H1" s="1"/>
      <c r="I1" s="1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2"/>
      <c r="B2" s="3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6" t="s">
        <v>2</v>
      </c>
      <c r="F3" s="7" t="str">
        <f>Renn!E3</f>
        <v>SNN-Cup 1: Mørketidssprinten 1.des (F) - sprint </v>
      </c>
      <c r="G3" s="111" t="str">
        <f>Renn!F3</f>
        <v>SNN-Cup 2: Oppstartsrennet øst-vest 8.des (F) - Normal 2, 3, 5 og 10  individuell</v>
      </c>
      <c r="H3" s="111" t="str">
        <f>Renn!G3</f>
        <v>SNN-Cup 3: Tanagufsen 15.des (K) - Kortdistanser 1, 2, 3 og 5 fellesstart (ind 8-12 år) </v>
      </c>
      <c r="I3" s="111" t="str">
        <f>Renn!H3</f>
        <v>SNN-Cup 4: Sjansespillet 16.des (F) - Normal 2, 3, 5 og 10 individuell </v>
      </c>
      <c r="J3" s="111" t="str">
        <f>Renn!I3</f>
        <v>SNN-Cup 5: Julesprinten 29.des (K) - Normal 2, 3, 5 og 10 individuell</v>
      </c>
      <c r="K3" s="111" t="str">
        <f>Renn!J3</f>
        <v>SNN-cup 6: Båtsfjordsprinten 12.jan (F) - sprintdistanser</v>
      </c>
      <c r="L3" s="111" t="str">
        <f>Renn!K3</f>
        <v>SNN-CUP 7: Båtsfjordstafetten 12.jan (F) parstafett/ sprintdistanser</v>
      </c>
      <c r="M3" s="111" t="str">
        <f>Renn!L3</f>
        <v>SNN-Cup 8: Pokalrennet kort. 18.jan (F) Kortdistanser 1, 2, 3 og 5 fellesstart (ind 8-12 år) </v>
      </c>
      <c r="N3" s="111" t="str">
        <f>Renn!M3</f>
        <v>SNN-Cup 9: Pokalrennet. 19.jan (K)Lang 3, 5, 7,5 og 15 individuell</v>
      </c>
      <c r="O3" s="111" t="str">
        <f>Renn!N3</f>
        <v>SNN-Cup 10: Finnmarksmesterskapet. 26.jan (K) Kortdistanser 1, 2, 3, 5 individuell</v>
      </c>
      <c r="P3" s="111" t="str">
        <f>Renn!O3</f>
        <v>SNN-Cup 11: Finnmarksmesterskapet. 27.jan (F) - Lang 3, 5, 7,5 og 15 felles</v>
      </c>
      <c r="Q3" s="111" t="str">
        <f>Renn!P3</f>
        <v>SNN-Cup 12: Ilarcrossen. 10. feb (F) Skicross parrstart</v>
      </c>
      <c r="R3" s="111" t="str">
        <f>Renn!Q3</f>
        <v>SNN-Cup 13: Meridianrennet - Skiatlon. 9.feb (K + F) Individuell. Klassisk 11-12 år</v>
      </c>
      <c r="S3" s="111" t="str">
        <f>Renn!R3</f>
        <v>SNN-Cup 14: Monsterbakkerenn. 10 feb. (F) fellesstart (ind -12 år) </v>
      </c>
      <c r="T3" s="111" t="str">
        <f>Renn!S3</f>
        <v>SNN-Cup 15: KOS-sprinten. 16. feb (F) Sprintdistanser</v>
      </c>
      <c r="U3" s="111" t="str">
        <f>Renn!T3</f>
        <v>SNN-Cup 16: KOS-rennet. 17.feb (F) Lang 3, 5, 7,5 og 15 individuell</v>
      </c>
      <c r="V3" s="111" t="str">
        <f>Renn!U3</f>
        <v>SNN-Cup 17: Sandnesrennet. 2.mar (K) Normal 2, 3, 5 og 10 individuell</v>
      </c>
      <c r="W3" s="111" t="str">
        <f>Renn!V3</f>
        <v>SNN-CUP 18: Solrennet. 9. mar (F) Normal 2, 3, 5 og 10 individuell</v>
      </c>
      <c r="X3" s="111" t="str">
        <f>Renn!W3</f>
        <v>SNN-CUP 19: Polarrennet 15.mar (K) - Kortdistanser 1, 2, 3, 5 individuell</v>
      </c>
      <c r="Y3" s="111" t="str">
        <f>Renn!X3</f>
        <v>SNN-CUP 20: Polarcross 16.mar (F) - Sprintdistanser parstart</v>
      </c>
      <c r="Z3" s="111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7" ht="17.25">
      <c r="A4" s="64" t="s">
        <v>22</v>
      </c>
      <c r="B4" s="65"/>
      <c r="C4" s="66" t="s">
        <v>4</v>
      </c>
      <c r="D4" s="67" t="s">
        <v>5</v>
      </c>
      <c r="E4" s="8" t="s">
        <v>6</v>
      </c>
      <c r="F4" s="105">
        <v>1</v>
      </c>
      <c r="G4" s="105">
        <v>2</v>
      </c>
      <c r="H4" s="105">
        <v>3</v>
      </c>
      <c r="I4" s="105">
        <v>4</v>
      </c>
      <c r="J4" s="105">
        <v>5</v>
      </c>
      <c r="K4" s="105">
        <v>6</v>
      </c>
      <c r="L4" s="105">
        <v>7</v>
      </c>
      <c r="M4" s="105">
        <v>8</v>
      </c>
      <c r="N4" s="105">
        <v>9</v>
      </c>
      <c r="O4" s="105">
        <v>10</v>
      </c>
      <c r="P4" s="105">
        <v>11</v>
      </c>
      <c r="Q4" s="105">
        <v>12</v>
      </c>
      <c r="R4" s="105">
        <v>13</v>
      </c>
      <c r="S4" s="105">
        <v>14</v>
      </c>
      <c r="T4" s="105">
        <v>15</v>
      </c>
      <c r="U4" s="105">
        <v>16</v>
      </c>
      <c r="V4" s="105">
        <v>17</v>
      </c>
      <c r="W4" s="105">
        <v>18</v>
      </c>
      <c r="X4" s="106">
        <v>19</v>
      </c>
      <c r="Y4" s="103">
        <v>20</v>
      </c>
      <c r="Z4" s="107">
        <v>21</v>
      </c>
      <c r="AA4" s="81"/>
    </row>
    <row r="5" spans="1:27" ht="13.5" customHeight="1">
      <c r="A5" s="15">
        <v>1</v>
      </c>
      <c r="B5" s="15">
        <v>100</v>
      </c>
      <c r="C5" s="35" t="s">
        <v>117</v>
      </c>
      <c r="D5" s="35" t="s">
        <v>64</v>
      </c>
      <c r="E5" s="24">
        <f>SUM(F5:X5)</f>
        <v>180</v>
      </c>
      <c r="F5" s="71"/>
      <c r="G5" s="71"/>
      <c r="H5" s="71">
        <v>100</v>
      </c>
      <c r="I5" s="71"/>
      <c r="J5" s="68"/>
      <c r="K5" s="71"/>
      <c r="L5" s="71"/>
      <c r="M5" s="71"/>
      <c r="N5" s="71"/>
      <c r="O5" s="71">
        <v>80</v>
      </c>
      <c r="P5" s="71"/>
      <c r="Q5" s="71"/>
      <c r="R5" s="71"/>
      <c r="S5" s="71"/>
      <c r="T5" s="71"/>
      <c r="U5" s="71"/>
      <c r="V5" s="71"/>
      <c r="W5" s="71"/>
      <c r="X5" s="72"/>
      <c r="Y5" s="85"/>
      <c r="Z5" s="91"/>
      <c r="AA5" s="79">
        <v>2</v>
      </c>
    </row>
    <row r="6" spans="1:27" ht="13.5" customHeight="1">
      <c r="A6" s="15">
        <v>2</v>
      </c>
      <c r="B6" s="15">
        <v>80</v>
      </c>
      <c r="C6" s="25"/>
      <c r="D6" s="35"/>
      <c r="E6" s="24">
        <f>SUM(F6:X6)</f>
        <v>0</v>
      </c>
      <c r="F6" s="71"/>
      <c r="G6" s="71"/>
      <c r="H6" s="71"/>
      <c r="I6" s="71"/>
      <c r="J6" s="68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Y6" s="85"/>
      <c r="Z6" s="91"/>
      <c r="AA6" s="79"/>
    </row>
    <row r="7" spans="1:27" ht="13.5" customHeight="1">
      <c r="A7" s="15">
        <v>3</v>
      </c>
      <c r="B7" s="95">
        <v>60</v>
      </c>
      <c r="C7" s="25"/>
      <c r="D7" s="25"/>
      <c r="E7" s="24">
        <f>SUM(F7:X7)</f>
        <v>0</v>
      </c>
      <c r="F7" s="71"/>
      <c r="G7" s="71"/>
      <c r="H7" s="71"/>
      <c r="I7" s="71"/>
      <c r="J7" s="68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85"/>
      <c r="Z7" s="91"/>
      <c r="AA7" s="79"/>
    </row>
    <row r="8" spans="1:27" ht="13.5" customHeight="1">
      <c r="A8" s="15">
        <v>4</v>
      </c>
      <c r="B8" s="95">
        <v>50</v>
      </c>
      <c r="C8" s="25"/>
      <c r="D8" s="33"/>
      <c r="E8" s="24">
        <f>SUM(F8:X8)</f>
        <v>0</v>
      </c>
      <c r="F8" s="71"/>
      <c r="G8" s="71"/>
      <c r="H8" s="71"/>
      <c r="I8" s="71"/>
      <c r="J8" s="68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85"/>
      <c r="Z8" s="91"/>
      <c r="AA8" s="80"/>
    </row>
    <row r="9" spans="1:27" ht="13.5" customHeight="1">
      <c r="A9" s="15">
        <v>5</v>
      </c>
      <c r="B9" s="15">
        <v>45</v>
      </c>
      <c r="C9" s="25"/>
      <c r="D9" s="25"/>
      <c r="E9" s="10">
        <f aca="true" t="shared" si="0" ref="E9:E34">SUM(F9:X9)</f>
        <v>0</v>
      </c>
      <c r="F9" s="71"/>
      <c r="G9" s="71"/>
      <c r="H9" s="71"/>
      <c r="I9" s="71"/>
      <c r="J9" s="68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85"/>
      <c r="Z9" s="91"/>
      <c r="AA9" s="80"/>
    </row>
    <row r="10" spans="1:27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71"/>
      <c r="G10" s="71"/>
      <c r="H10" s="71"/>
      <c r="I10" s="71"/>
      <c r="J10" s="68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85"/>
      <c r="Z10" s="91"/>
      <c r="AA10" s="80"/>
    </row>
    <row r="11" spans="1:27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71"/>
      <c r="G11" s="71"/>
      <c r="H11" s="71"/>
      <c r="I11" s="71"/>
      <c r="J11" s="68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85"/>
      <c r="Z11" s="91"/>
      <c r="AA11" s="80"/>
    </row>
    <row r="12" spans="1:27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71"/>
      <c r="G12" s="71"/>
      <c r="H12" s="71"/>
      <c r="I12" s="71"/>
      <c r="J12" s="68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85"/>
      <c r="Z12" s="91"/>
      <c r="AA12" s="80"/>
    </row>
    <row r="13" spans="1:27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71"/>
      <c r="G13" s="71"/>
      <c r="H13" s="71"/>
      <c r="I13" s="71"/>
      <c r="J13" s="68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85"/>
      <c r="Z13" s="91"/>
      <c r="AA13" s="80"/>
    </row>
    <row r="14" spans="1:27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71"/>
      <c r="G14" s="71"/>
      <c r="H14" s="71"/>
      <c r="I14" s="71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85"/>
      <c r="Z14" s="91"/>
      <c r="AA14" s="80"/>
    </row>
    <row r="15" spans="1:27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71"/>
      <c r="G15" s="71"/>
      <c r="H15" s="71"/>
      <c r="I15" s="71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85"/>
      <c r="Z15" s="91"/>
      <c r="AA15" s="8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71"/>
      <c r="G16" s="71"/>
      <c r="H16" s="71"/>
      <c r="I16" s="71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  <c r="Y16" s="85"/>
      <c r="Z16" s="91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71"/>
      <c r="G17" s="71"/>
      <c r="H17" s="71"/>
      <c r="I17" s="71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85"/>
      <c r="Z17" s="91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71"/>
      <c r="G18" s="71"/>
      <c r="H18" s="71"/>
      <c r="I18" s="71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85"/>
      <c r="Z18" s="91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71"/>
      <c r="G19" s="71"/>
      <c r="H19" s="71"/>
      <c r="I19" s="71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85"/>
      <c r="Z19" s="91"/>
      <c r="AA19" s="80"/>
    </row>
    <row r="20" spans="1:29" ht="13.5" customHeight="1">
      <c r="A20" s="15">
        <v>16</v>
      </c>
      <c r="B20" s="97">
        <v>15</v>
      </c>
      <c r="C20" s="9"/>
      <c r="D20" s="9"/>
      <c r="E20" s="10">
        <f t="shared" si="0"/>
        <v>0</v>
      </c>
      <c r="F20" s="71"/>
      <c r="G20" s="71"/>
      <c r="H20" s="71"/>
      <c r="I20" s="71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85"/>
      <c r="Z20" s="91"/>
      <c r="AA20" s="82"/>
      <c r="AB20" s="12"/>
      <c r="AC20" s="12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0"/>
        <v>0</v>
      </c>
      <c r="F21" s="71"/>
      <c r="G21" s="71"/>
      <c r="H21" s="71"/>
      <c r="I21" s="71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85"/>
      <c r="Z21" s="91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0"/>
        <v>0</v>
      </c>
      <c r="F22" s="71"/>
      <c r="G22" s="71"/>
      <c r="H22" s="71"/>
      <c r="I22" s="71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85"/>
      <c r="Z22" s="91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0"/>
        <v>0</v>
      </c>
      <c r="F23" s="71"/>
      <c r="G23" s="71"/>
      <c r="H23" s="71"/>
      <c r="I23" s="71"/>
      <c r="J23" s="68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85"/>
      <c r="Z23" s="91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0"/>
        <v>0</v>
      </c>
      <c r="F24" s="71"/>
      <c r="G24" s="71"/>
      <c r="H24" s="71"/>
      <c r="I24" s="71"/>
      <c r="J24" s="68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85"/>
      <c r="Z24" s="91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0"/>
        <v>0</v>
      </c>
      <c r="F25" s="71"/>
      <c r="G25" s="71"/>
      <c r="H25" s="71"/>
      <c r="I25" s="71"/>
      <c r="J25" s="68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85"/>
      <c r="Z25" s="91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0"/>
        <v>0</v>
      </c>
      <c r="F26" s="71"/>
      <c r="G26" s="71"/>
      <c r="H26" s="71"/>
      <c r="I26" s="71"/>
      <c r="J26" s="68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85"/>
      <c r="Z26" s="91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0"/>
        <v>0</v>
      </c>
      <c r="F27" s="71"/>
      <c r="G27" s="71"/>
      <c r="H27" s="71"/>
      <c r="I27" s="71"/>
      <c r="J27" s="68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85"/>
      <c r="Z27" s="91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0"/>
        <v>0</v>
      </c>
      <c r="F28" s="71"/>
      <c r="G28" s="71"/>
      <c r="H28" s="71"/>
      <c r="I28" s="71"/>
      <c r="J28" s="68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85"/>
      <c r="Z28" s="91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0"/>
        <v>0</v>
      </c>
      <c r="F29" s="71"/>
      <c r="G29" s="71"/>
      <c r="H29" s="71"/>
      <c r="I29" s="71"/>
      <c r="J29" s="68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85"/>
      <c r="Z29" s="91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0"/>
        <v>0</v>
      </c>
      <c r="F30" s="71"/>
      <c r="G30" s="71"/>
      <c r="H30" s="71"/>
      <c r="I30" s="71"/>
      <c r="J30" s="68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85"/>
      <c r="Z30" s="91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0"/>
        <v>0</v>
      </c>
      <c r="F31" s="71"/>
      <c r="G31" s="71"/>
      <c r="H31" s="71"/>
      <c r="I31" s="71"/>
      <c r="J31" s="68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85"/>
      <c r="Z31" s="91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0"/>
        <v>0</v>
      </c>
      <c r="F32" s="71"/>
      <c r="G32" s="71"/>
      <c r="H32" s="71"/>
      <c r="I32" s="71"/>
      <c r="J32" s="68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85"/>
      <c r="Z32" s="91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0"/>
        <v>0</v>
      </c>
      <c r="F33" s="71"/>
      <c r="G33" s="71"/>
      <c r="H33" s="71"/>
      <c r="I33" s="71"/>
      <c r="J33" s="68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3"/>
      <c r="V33" s="71"/>
      <c r="W33" s="73"/>
      <c r="X33" s="72"/>
      <c r="Y33" s="85"/>
      <c r="Z33" s="91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0"/>
        <v>0</v>
      </c>
      <c r="F34" s="71"/>
      <c r="G34" s="71"/>
      <c r="H34" s="71"/>
      <c r="I34" s="71"/>
      <c r="J34" s="68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1"/>
      <c r="X34" s="72"/>
      <c r="Y34" s="85"/>
      <c r="Z34" s="91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="80" zoomScaleNormal="80" zoomScalePageLayoutView="0" workbookViewId="0" topLeftCell="O1">
      <selection activeCell="AC8" sqref="AC8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13.57421875" style="0" customWidth="1"/>
    <col min="5" max="5" width="6.57421875" style="0" customWidth="1"/>
    <col min="6" max="6" width="8.421875" style="0" customWidth="1"/>
    <col min="7" max="7" width="7.8515625" style="0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3" s="18" customFormat="1" ht="26.25">
      <c r="A1" s="21" t="s">
        <v>41</v>
      </c>
      <c r="B1" s="17"/>
      <c r="C1" s="17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1" t="s">
        <v>3</v>
      </c>
      <c r="B4" s="42"/>
      <c r="C4" s="43" t="s">
        <v>4</v>
      </c>
      <c r="D4" s="44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9" s="16" customFormat="1" ht="13.5" customHeight="1">
      <c r="A5" s="15">
        <v>1</v>
      </c>
      <c r="B5" s="15">
        <v>100</v>
      </c>
      <c r="C5" s="35" t="s">
        <v>87</v>
      </c>
      <c r="D5" s="35" t="s">
        <v>73</v>
      </c>
      <c r="E5" s="10">
        <f aca="true" t="shared" si="0" ref="E5:E13">SUM(F5:Z5)</f>
        <v>660</v>
      </c>
      <c r="F5" s="49"/>
      <c r="G5" s="49">
        <v>100</v>
      </c>
      <c r="H5" s="49"/>
      <c r="I5" s="49">
        <v>100</v>
      </c>
      <c r="J5" s="49"/>
      <c r="K5" s="49"/>
      <c r="L5" s="49"/>
      <c r="M5" s="49"/>
      <c r="N5" s="49">
        <v>100</v>
      </c>
      <c r="O5" s="49">
        <v>100</v>
      </c>
      <c r="P5" s="49"/>
      <c r="Q5" s="49"/>
      <c r="R5" s="49"/>
      <c r="S5" s="49"/>
      <c r="T5" s="49" t="s">
        <v>184</v>
      </c>
      <c r="U5" s="49"/>
      <c r="V5" s="49"/>
      <c r="W5" s="49"/>
      <c r="X5" s="50">
        <v>100</v>
      </c>
      <c r="Y5" s="83">
        <v>100</v>
      </c>
      <c r="Z5" s="89">
        <v>60</v>
      </c>
      <c r="AA5" s="114">
        <v>8</v>
      </c>
      <c r="AB5" s="28">
        <v>1360</v>
      </c>
      <c r="AC5" s="16">
        <v>800</v>
      </c>
    </row>
    <row r="6" spans="1:29" ht="13.5" customHeight="1">
      <c r="A6" s="15">
        <v>5</v>
      </c>
      <c r="B6" s="15">
        <v>80</v>
      </c>
      <c r="C6" s="25" t="s">
        <v>88</v>
      </c>
      <c r="D6" s="25" t="s">
        <v>66</v>
      </c>
      <c r="E6" s="10">
        <f t="shared" si="0"/>
        <v>640</v>
      </c>
      <c r="F6" s="49"/>
      <c r="G6" s="49">
        <v>80</v>
      </c>
      <c r="H6" s="49">
        <v>100</v>
      </c>
      <c r="I6" s="49" t="s">
        <v>186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>
        <v>100</v>
      </c>
      <c r="U6" s="49"/>
      <c r="V6" s="49"/>
      <c r="W6" s="49">
        <v>100</v>
      </c>
      <c r="X6" s="50">
        <v>80</v>
      </c>
      <c r="Y6" s="83">
        <v>80</v>
      </c>
      <c r="Z6" s="89">
        <v>100</v>
      </c>
      <c r="AA6" s="79">
        <v>8</v>
      </c>
      <c r="AB6" s="30"/>
      <c r="AC6" s="134">
        <v>500</v>
      </c>
    </row>
    <row r="7" spans="1:29" s="16" customFormat="1" ht="13.5" customHeight="1">
      <c r="A7" s="15">
        <v>3</v>
      </c>
      <c r="B7" s="95">
        <v>60</v>
      </c>
      <c r="C7" s="25" t="s">
        <v>89</v>
      </c>
      <c r="D7" s="25" t="s">
        <v>64</v>
      </c>
      <c r="E7" s="10">
        <f t="shared" si="0"/>
        <v>440</v>
      </c>
      <c r="F7" s="49"/>
      <c r="G7" s="49">
        <v>60</v>
      </c>
      <c r="H7" s="49">
        <v>60</v>
      </c>
      <c r="I7" s="49">
        <v>80</v>
      </c>
      <c r="J7" s="49"/>
      <c r="K7" s="49"/>
      <c r="L7" s="49"/>
      <c r="M7" s="49"/>
      <c r="N7" s="49">
        <v>80</v>
      </c>
      <c r="O7" s="49">
        <v>80</v>
      </c>
      <c r="P7" s="49"/>
      <c r="Q7" s="49"/>
      <c r="R7" s="49" t="s">
        <v>185</v>
      </c>
      <c r="S7" s="49">
        <v>80</v>
      </c>
      <c r="T7" s="49" t="s">
        <v>185</v>
      </c>
      <c r="U7" s="49"/>
      <c r="V7" s="49"/>
      <c r="W7" s="49"/>
      <c r="X7" s="50" t="s">
        <v>185</v>
      </c>
      <c r="Y7" s="83" t="s">
        <v>187</v>
      </c>
      <c r="Z7" s="89" t="s">
        <v>187</v>
      </c>
      <c r="AA7" s="79">
        <v>10</v>
      </c>
      <c r="AB7" s="28">
        <v>589</v>
      </c>
      <c r="AC7" s="16">
        <v>400</v>
      </c>
    </row>
    <row r="8" spans="1:30" ht="13.5" customHeight="1">
      <c r="A8" s="15">
        <v>2</v>
      </c>
      <c r="B8" s="95">
        <v>50</v>
      </c>
      <c r="C8" s="25" t="s">
        <v>90</v>
      </c>
      <c r="D8" s="25" t="s">
        <v>79</v>
      </c>
      <c r="E8" s="10">
        <f t="shared" si="0"/>
        <v>440</v>
      </c>
      <c r="F8" s="49"/>
      <c r="G8" s="49" t="s">
        <v>185</v>
      </c>
      <c r="H8" s="49">
        <v>80</v>
      </c>
      <c r="I8" s="49" t="s">
        <v>187</v>
      </c>
      <c r="J8" s="49"/>
      <c r="K8" s="49"/>
      <c r="L8" s="49"/>
      <c r="M8" s="49"/>
      <c r="N8" s="49"/>
      <c r="O8" s="49">
        <v>60</v>
      </c>
      <c r="P8" s="49"/>
      <c r="Q8" s="49"/>
      <c r="R8" s="49"/>
      <c r="S8" s="49"/>
      <c r="T8" s="49">
        <v>60</v>
      </c>
      <c r="U8" s="49">
        <v>100</v>
      </c>
      <c r="V8" s="49"/>
      <c r="W8" s="49">
        <v>80</v>
      </c>
      <c r="X8" s="50">
        <v>60</v>
      </c>
      <c r="Y8" s="83" t="s">
        <v>186</v>
      </c>
      <c r="Z8" s="89" t="s">
        <v>188</v>
      </c>
      <c r="AA8" s="132">
        <v>9</v>
      </c>
      <c r="AB8" s="29">
        <v>880</v>
      </c>
      <c r="AC8" s="140">
        <v>300</v>
      </c>
      <c r="AD8" s="139"/>
    </row>
    <row r="9" spans="1:30" ht="13.5" customHeight="1">
      <c r="A9" s="15">
        <v>6</v>
      </c>
      <c r="B9" s="15">
        <v>45</v>
      </c>
      <c r="C9" s="25" t="s">
        <v>99</v>
      </c>
      <c r="D9" s="25" t="s">
        <v>66</v>
      </c>
      <c r="E9" s="10">
        <f t="shared" si="0"/>
        <v>275</v>
      </c>
      <c r="F9" s="49"/>
      <c r="G9" s="49"/>
      <c r="H9" s="49">
        <v>45</v>
      </c>
      <c r="I9" s="49"/>
      <c r="J9" s="49"/>
      <c r="K9" s="49"/>
      <c r="L9" s="49"/>
      <c r="M9" s="49"/>
      <c r="N9" s="49">
        <v>45</v>
      </c>
      <c r="O9" s="49"/>
      <c r="P9" s="49"/>
      <c r="Q9" s="49"/>
      <c r="R9" s="49"/>
      <c r="S9" s="49"/>
      <c r="T9" s="49">
        <v>45</v>
      </c>
      <c r="U9" s="49">
        <v>80</v>
      </c>
      <c r="V9" s="49"/>
      <c r="W9" s="49">
        <v>60</v>
      </c>
      <c r="X9" s="50"/>
      <c r="Y9" s="83"/>
      <c r="Z9" s="89"/>
      <c r="AA9" s="79">
        <v>5</v>
      </c>
      <c r="AB9" s="30"/>
      <c r="AD9" t="s">
        <v>35</v>
      </c>
    </row>
    <row r="10" spans="1:28" ht="13.5" customHeight="1">
      <c r="A10" s="15">
        <v>4</v>
      </c>
      <c r="B10" s="15">
        <v>40</v>
      </c>
      <c r="C10" s="25" t="s">
        <v>132</v>
      </c>
      <c r="D10" s="25" t="s">
        <v>68</v>
      </c>
      <c r="E10" s="10">
        <f t="shared" si="0"/>
        <v>140</v>
      </c>
      <c r="F10" s="49"/>
      <c r="G10" s="49"/>
      <c r="H10" s="49"/>
      <c r="I10" s="49">
        <v>50</v>
      </c>
      <c r="J10" s="49"/>
      <c r="K10" s="49"/>
      <c r="L10" s="49"/>
      <c r="M10" s="49"/>
      <c r="N10" s="49">
        <v>40</v>
      </c>
      <c r="O10" s="49"/>
      <c r="P10" s="49"/>
      <c r="Q10" s="49"/>
      <c r="R10" s="49"/>
      <c r="S10" s="49"/>
      <c r="T10" s="49"/>
      <c r="U10" s="49"/>
      <c r="V10" s="49"/>
      <c r="W10" s="49"/>
      <c r="X10" s="50"/>
      <c r="Y10" s="83">
        <v>50</v>
      </c>
      <c r="Z10" s="89"/>
      <c r="AA10" s="79">
        <v>3</v>
      </c>
      <c r="AB10" s="30"/>
    </row>
    <row r="11" spans="1:28" ht="13.5" customHeight="1">
      <c r="A11" s="15">
        <v>8</v>
      </c>
      <c r="B11" s="15">
        <v>36</v>
      </c>
      <c r="C11" s="9" t="s">
        <v>98</v>
      </c>
      <c r="D11" s="9" t="s">
        <v>68</v>
      </c>
      <c r="E11" s="10">
        <f t="shared" si="0"/>
        <v>100</v>
      </c>
      <c r="F11" s="49"/>
      <c r="G11" s="49"/>
      <c r="H11" s="49">
        <v>50</v>
      </c>
      <c r="I11" s="49"/>
      <c r="J11" s="49"/>
      <c r="K11" s="49"/>
      <c r="L11" s="49"/>
      <c r="M11" s="49"/>
      <c r="N11" s="49">
        <v>50</v>
      </c>
      <c r="O11" s="49"/>
      <c r="P11" s="49"/>
      <c r="Q11" s="49"/>
      <c r="R11" s="49"/>
      <c r="S11" s="49"/>
      <c r="T11" s="49"/>
      <c r="U11" s="49"/>
      <c r="V11" s="49"/>
      <c r="W11" s="49"/>
      <c r="X11" s="50"/>
      <c r="Y11" s="83"/>
      <c r="Z11" s="89"/>
      <c r="AA11" s="79">
        <v>2</v>
      </c>
      <c r="AB11" s="30"/>
    </row>
    <row r="12" spans="1:28" ht="13.5" customHeight="1">
      <c r="A12" s="15">
        <v>7</v>
      </c>
      <c r="B12" s="15">
        <v>32</v>
      </c>
      <c r="C12" s="9" t="s">
        <v>131</v>
      </c>
      <c r="D12" s="9" t="s">
        <v>108</v>
      </c>
      <c r="E12" s="10">
        <f t="shared" si="0"/>
        <v>60</v>
      </c>
      <c r="F12" s="49"/>
      <c r="G12" s="49"/>
      <c r="H12" s="49"/>
      <c r="I12" s="49"/>
      <c r="J12" s="49"/>
      <c r="K12" s="49"/>
      <c r="L12" s="49"/>
      <c r="M12" s="49"/>
      <c r="N12" s="49">
        <v>60</v>
      </c>
      <c r="O12" s="49"/>
      <c r="P12" s="49"/>
      <c r="Q12" s="49"/>
      <c r="R12" s="49"/>
      <c r="S12" s="49"/>
      <c r="T12" s="49"/>
      <c r="U12" s="49"/>
      <c r="V12" s="49"/>
      <c r="W12" s="49"/>
      <c r="X12" s="50"/>
      <c r="Y12" s="83"/>
      <c r="Z12" s="89"/>
      <c r="AA12" s="79">
        <v>1</v>
      </c>
      <c r="AB12" s="30"/>
    </row>
    <row r="13" spans="1:28" ht="13.5" customHeight="1">
      <c r="A13" s="15">
        <v>9</v>
      </c>
      <c r="B13" s="15">
        <v>29</v>
      </c>
      <c r="C13" s="9" t="s">
        <v>133</v>
      </c>
      <c r="D13" s="9" t="s">
        <v>73</v>
      </c>
      <c r="E13" s="10">
        <f t="shared" si="0"/>
        <v>36</v>
      </c>
      <c r="F13" s="49"/>
      <c r="G13" s="49"/>
      <c r="H13" s="49"/>
      <c r="I13" s="49"/>
      <c r="J13" s="49"/>
      <c r="K13" s="49"/>
      <c r="L13" s="49"/>
      <c r="M13" s="49"/>
      <c r="N13" s="49">
        <v>36</v>
      </c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83"/>
      <c r="Z13" s="89"/>
      <c r="AA13" s="79">
        <v>1</v>
      </c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aca="true" t="shared" si="1" ref="E14:E23">SUM(F14:Z14)</f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83"/>
      <c r="Z14" s="89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1"/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83"/>
      <c r="Z15" s="89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1"/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83"/>
      <c r="Z16" s="89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1"/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83"/>
      <c r="Z17" s="89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83"/>
      <c r="Z18" s="89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83"/>
      <c r="Z19" s="89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83"/>
      <c r="Z20" s="89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  <c r="Y21" s="83"/>
      <c r="Z21" s="89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  <c r="Y22" s="83"/>
      <c r="Z22" s="89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83"/>
      <c r="Z23" s="89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aca="true" t="shared" si="2" ref="E24:E34">SUM(F24:X24)</f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0"/>
      <c r="Y24" s="83"/>
      <c r="Z24" s="89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2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83"/>
      <c r="Z25" s="89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2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  <c r="Y26" s="83"/>
      <c r="Z26" s="89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2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83"/>
      <c r="Z27" s="89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2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83"/>
      <c r="Z28" s="89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2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83"/>
      <c r="Z29" s="89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2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83"/>
      <c r="Z30" s="89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 t="shared" si="2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83"/>
      <c r="Z31" s="89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 t="shared" si="2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  <c r="Y32" s="83"/>
      <c r="Z32" s="89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 t="shared" si="2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1"/>
      <c r="Y33" s="83"/>
      <c r="Z33" s="89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 t="shared" si="2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49"/>
      <c r="W34" s="49"/>
      <c r="X34" s="50"/>
      <c r="Y34" s="83"/>
      <c r="Z34" s="89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A1">
      <selection activeCell="AA5" sqref="AA5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19.140625" style="0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2" t="s">
        <v>41</v>
      </c>
      <c r="B1" s="1"/>
      <c r="C1" s="1"/>
      <c r="D1" s="1"/>
      <c r="E1" s="1"/>
      <c r="F1" s="1"/>
      <c r="G1" s="1"/>
      <c r="H1" s="1"/>
      <c r="I1" s="1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2"/>
      <c r="B2" s="3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6" t="s">
        <v>2</v>
      </c>
      <c r="F3" s="7" t="str">
        <f>Renn!E3</f>
        <v>SNN-Cup 1: Mørketidssprinten 1.des (F) - sprint </v>
      </c>
      <c r="G3" s="111" t="str">
        <f>Renn!F3</f>
        <v>SNN-Cup 2: Oppstartsrennet øst-vest 8.des (F) - Normal 2, 3, 5 og 10  individuell</v>
      </c>
      <c r="H3" s="111" t="str">
        <f>Renn!G3</f>
        <v>SNN-Cup 3: Tanagufsen 15.des (K) - Kortdistanser 1, 2, 3 og 5 fellesstart (ind 8-12 år) </v>
      </c>
      <c r="I3" s="111" t="str">
        <f>Renn!H3</f>
        <v>SNN-Cup 4: Sjansespillet 16.des (F) - Normal 2, 3, 5 og 10 individuell </v>
      </c>
      <c r="J3" s="111" t="str">
        <f>Renn!I3</f>
        <v>SNN-Cup 5: Julesprinten 29.des (K) - Normal 2, 3, 5 og 10 individuell</v>
      </c>
      <c r="K3" s="111" t="str">
        <f>Renn!J3</f>
        <v>SNN-cup 6: Båtsfjordsprinten 12.jan (F) - sprintdistanser</v>
      </c>
      <c r="L3" s="111" t="str">
        <f>Renn!K3</f>
        <v>SNN-CUP 7: Båtsfjordstafetten 12.jan (F) parstafett/ sprintdistanser</v>
      </c>
      <c r="M3" s="111" t="str">
        <f>Renn!L3</f>
        <v>SNN-Cup 8: Pokalrennet kort. 18.jan (F) Kortdistanser 1, 2, 3 og 5 fellesstart (ind 8-12 år) </v>
      </c>
      <c r="N3" s="111" t="str">
        <f>Renn!M3</f>
        <v>SNN-Cup 9: Pokalrennet. 19.jan (K)Lang 3, 5, 7,5 og 15 individuell</v>
      </c>
      <c r="O3" s="111" t="str">
        <f>Renn!N3</f>
        <v>SNN-Cup 10: Finnmarksmesterskapet. 26.jan (K) Kortdistanser 1, 2, 3, 5 individuell</v>
      </c>
      <c r="P3" s="111" t="str">
        <f>Renn!O3</f>
        <v>SNN-Cup 11: Finnmarksmesterskapet. 27.jan (F) - Lang 3, 5, 7,5 og 15 felles</v>
      </c>
      <c r="Q3" s="111" t="str">
        <f>Renn!P3</f>
        <v>SNN-Cup 12: Ilarcrossen. 10. feb (F) Skicross parrstart</v>
      </c>
      <c r="R3" s="111" t="str">
        <f>Renn!Q3</f>
        <v>SNN-Cup 13: Meridianrennet - Skiatlon. 9.feb (K + F) Individuell. Klassisk 11-12 år</v>
      </c>
      <c r="S3" s="111" t="str">
        <f>Renn!R3</f>
        <v>SNN-Cup 14: Monsterbakkerenn. 10 feb. (F) fellesstart (ind -12 år) </v>
      </c>
      <c r="T3" s="111" t="str">
        <f>Renn!S3</f>
        <v>SNN-Cup 15: KOS-sprinten. 16. feb (F) Sprintdistanser</v>
      </c>
      <c r="U3" s="111" t="str">
        <f>Renn!T3</f>
        <v>SNN-Cup 16: KOS-rennet. 17.feb (F) Lang 3, 5, 7,5 og 15 individuell</v>
      </c>
      <c r="V3" s="111" t="str">
        <f>Renn!U3</f>
        <v>SNN-Cup 17: Sandnesrennet. 2.mar (K) Normal 2, 3, 5 og 10 individuell</v>
      </c>
      <c r="W3" s="111" t="str">
        <f>Renn!V3</f>
        <v>SNN-CUP 18: Solrennet. 9. mar (F) Normal 2, 3, 5 og 10 individuell</v>
      </c>
      <c r="X3" s="111" t="str">
        <f>Renn!W3</f>
        <v>SNN-CUP 19: Polarrennet 15.mar (K) - Kortdistanser 1, 2, 3, 5 individuell</v>
      </c>
      <c r="Y3" s="111" t="str">
        <f>Renn!X3</f>
        <v>SNN-CUP 20: Polarcross 16.mar (F) - Sprintdistanser parstart</v>
      </c>
      <c r="Z3" s="111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7" ht="17.25">
      <c r="A4" s="64" t="s">
        <v>23</v>
      </c>
      <c r="B4" s="65"/>
      <c r="C4" s="66" t="s">
        <v>4</v>
      </c>
      <c r="D4" s="67" t="s">
        <v>5</v>
      </c>
      <c r="E4" s="8" t="s">
        <v>6</v>
      </c>
      <c r="F4" s="105">
        <v>1</v>
      </c>
      <c r="G4" s="105">
        <v>2</v>
      </c>
      <c r="H4" s="105">
        <v>3</v>
      </c>
      <c r="I4" s="105">
        <v>4</v>
      </c>
      <c r="J4" s="105">
        <v>5</v>
      </c>
      <c r="K4" s="105">
        <v>6</v>
      </c>
      <c r="L4" s="105">
        <v>7</v>
      </c>
      <c r="M4" s="105">
        <v>8</v>
      </c>
      <c r="N4" s="105">
        <v>9</v>
      </c>
      <c r="O4" s="105">
        <v>10</v>
      </c>
      <c r="P4" s="105">
        <v>11</v>
      </c>
      <c r="Q4" s="105">
        <v>12</v>
      </c>
      <c r="R4" s="105">
        <v>13</v>
      </c>
      <c r="S4" s="105">
        <v>14</v>
      </c>
      <c r="T4" s="105">
        <v>15</v>
      </c>
      <c r="U4" s="105">
        <v>16</v>
      </c>
      <c r="V4" s="105">
        <v>17</v>
      </c>
      <c r="W4" s="105">
        <v>18</v>
      </c>
      <c r="X4" s="106">
        <v>19</v>
      </c>
      <c r="Y4" s="103">
        <v>20</v>
      </c>
      <c r="Z4" s="107">
        <v>21</v>
      </c>
      <c r="AA4" s="81"/>
    </row>
    <row r="5" spans="1:27" s="16" customFormat="1" ht="13.5" customHeight="1">
      <c r="A5" s="15">
        <v>1</v>
      </c>
      <c r="B5" s="15">
        <v>100</v>
      </c>
      <c r="C5" s="35" t="s">
        <v>118</v>
      </c>
      <c r="D5" s="35"/>
      <c r="E5" s="10">
        <f aca="true" t="shared" si="0" ref="E5:E34">SUM(F5:X5)</f>
        <v>300</v>
      </c>
      <c r="F5" s="71"/>
      <c r="G5" s="71"/>
      <c r="H5" s="71">
        <v>100</v>
      </c>
      <c r="I5" s="71">
        <v>100</v>
      </c>
      <c r="J5" s="68"/>
      <c r="K5" s="71"/>
      <c r="L5" s="71"/>
      <c r="M5" s="71"/>
      <c r="N5" s="71"/>
      <c r="O5" s="71">
        <v>100</v>
      </c>
      <c r="P5" s="71"/>
      <c r="Q5" s="71"/>
      <c r="R5" s="71"/>
      <c r="S5" s="71"/>
      <c r="T5" s="71"/>
      <c r="U5" s="71"/>
      <c r="V5" s="71"/>
      <c r="W5" s="71"/>
      <c r="X5" s="72"/>
      <c r="Y5" s="85"/>
      <c r="Z5" s="91"/>
      <c r="AA5" s="79">
        <v>3</v>
      </c>
    </row>
    <row r="6" spans="1:27" ht="13.5" customHeight="1">
      <c r="A6" s="15">
        <v>2</v>
      </c>
      <c r="B6" s="15">
        <v>80</v>
      </c>
      <c r="C6" s="25"/>
      <c r="D6" s="25"/>
      <c r="E6" s="10">
        <f t="shared" si="0"/>
        <v>0</v>
      </c>
      <c r="F6" s="71"/>
      <c r="G6" s="71"/>
      <c r="H6" s="71"/>
      <c r="I6" s="71"/>
      <c r="J6" s="68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Y6" s="85"/>
      <c r="Z6" s="91"/>
      <c r="AA6" s="80"/>
    </row>
    <row r="7" spans="1:27" ht="13.5" customHeight="1">
      <c r="A7" s="15">
        <v>3</v>
      </c>
      <c r="B7" s="95">
        <v>60</v>
      </c>
      <c r="C7" s="25"/>
      <c r="D7" s="25"/>
      <c r="E7" s="24">
        <f t="shared" si="0"/>
        <v>0</v>
      </c>
      <c r="F7" s="71"/>
      <c r="G7" s="71"/>
      <c r="H7" s="71"/>
      <c r="I7" s="71"/>
      <c r="J7" s="68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85"/>
      <c r="Z7" s="91"/>
      <c r="AA7" s="80"/>
    </row>
    <row r="8" spans="1:27" ht="13.5" customHeight="1">
      <c r="A8" s="15">
        <v>4</v>
      </c>
      <c r="B8" s="95">
        <v>50</v>
      </c>
      <c r="C8" s="25"/>
      <c r="D8" s="25"/>
      <c r="E8" s="24">
        <f t="shared" si="0"/>
        <v>0</v>
      </c>
      <c r="F8" s="71"/>
      <c r="G8" s="71"/>
      <c r="H8" s="71"/>
      <c r="I8" s="71"/>
      <c r="J8" s="68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85"/>
      <c r="Z8" s="91"/>
      <c r="AA8" s="80"/>
    </row>
    <row r="9" spans="1:27" ht="13.5" customHeight="1">
      <c r="A9" s="15">
        <v>5</v>
      </c>
      <c r="B9" s="15">
        <v>45</v>
      </c>
      <c r="C9" s="25"/>
      <c r="D9" s="25"/>
      <c r="E9" s="10">
        <f t="shared" si="0"/>
        <v>0</v>
      </c>
      <c r="F9" s="71"/>
      <c r="G9" s="71"/>
      <c r="H9" s="71"/>
      <c r="I9" s="71"/>
      <c r="J9" s="68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85"/>
      <c r="Z9" s="91"/>
      <c r="AA9" s="80"/>
    </row>
    <row r="10" spans="1:27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71"/>
      <c r="G10" s="71"/>
      <c r="H10" s="71"/>
      <c r="I10" s="71"/>
      <c r="J10" s="68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85"/>
      <c r="Z10" s="91"/>
      <c r="AA10" s="80"/>
    </row>
    <row r="11" spans="1:27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71"/>
      <c r="G11" s="71"/>
      <c r="H11" s="71"/>
      <c r="I11" s="71"/>
      <c r="J11" s="68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85"/>
      <c r="Z11" s="91"/>
      <c r="AA11" s="80"/>
    </row>
    <row r="12" spans="1:27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71"/>
      <c r="G12" s="71"/>
      <c r="H12" s="71"/>
      <c r="I12" s="71"/>
      <c r="J12" s="68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85"/>
      <c r="Z12" s="91"/>
      <c r="AA12" s="80"/>
    </row>
    <row r="13" spans="1:27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71"/>
      <c r="G13" s="71"/>
      <c r="H13" s="71"/>
      <c r="I13" s="71"/>
      <c r="J13" s="68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85"/>
      <c r="Z13" s="91"/>
      <c r="AA13" s="80"/>
    </row>
    <row r="14" spans="1:27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71"/>
      <c r="G14" s="71"/>
      <c r="H14" s="71"/>
      <c r="I14" s="71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85"/>
      <c r="Z14" s="91"/>
      <c r="AA14" s="80"/>
    </row>
    <row r="15" spans="1:27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71"/>
      <c r="G15" s="71"/>
      <c r="H15" s="71"/>
      <c r="I15" s="71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85"/>
      <c r="Z15" s="91"/>
      <c r="AA15" s="8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71"/>
      <c r="G16" s="71"/>
      <c r="H16" s="71"/>
      <c r="I16" s="71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  <c r="Y16" s="85"/>
      <c r="Z16" s="91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71"/>
      <c r="G17" s="71"/>
      <c r="H17" s="71"/>
      <c r="I17" s="71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85"/>
      <c r="Z17" s="91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71"/>
      <c r="G18" s="71"/>
      <c r="H18" s="71"/>
      <c r="I18" s="71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85"/>
      <c r="Z18" s="91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71"/>
      <c r="G19" s="71"/>
      <c r="H19" s="71"/>
      <c r="I19" s="71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85"/>
      <c r="Z19" s="91"/>
      <c r="AA19" s="80"/>
    </row>
    <row r="20" spans="1:29" ht="13.5" customHeight="1">
      <c r="A20" s="15">
        <v>16</v>
      </c>
      <c r="B20" s="97">
        <v>15</v>
      </c>
      <c r="C20" s="9"/>
      <c r="D20" s="9"/>
      <c r="E20" s="10">
        <f t="shared" si="0"/>
        <v>0</v>
      </c>
      <c r="F20" s="71"/>
      <c r="G20" s="71"/>
      <c r="H20" s="71"/>
      <c r="I20" s="71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85"/>
      <c r="Z20" s="91"/>
      <c r="AA20" s="82"/>
      <c r="AB20" s="12"/>
      <c r="AC20" s="12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0"/>
        <v>0</v>
      </c>
      <c r="F21" s="71"/>
      <c r="G21" s="71"/>
      <c r="H21" s="71"/>
      <c r="I21" s="71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85"/>
      <c r="Z21" s="91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0"/>
        <v>0</v>
      </c>
      <c r="F22" s="71"/>
      <c r="G22" s="71"/>
      <c r="H22" s="71"/>
      <c r="I22" s="71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85"/>
      <c r="Z22" s="91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0"/>
        <v>0</v>
      </c>
      <c r="F23" s="71"/>
      <c r="G23" s="71"/>
      <c r="H23" s="71"/>
      <c r="I23" s="71"/>
      <c r="J23" s="68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85"/>
      <c r="Z23" s="91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0"/>
        <v>0</v>
      </c>
      <c r="F24" s="71"/>
      <c r="G24" s="71"/>
      <c r="H24" s="71"/>
      <c r="I24" s="71"/>
      <c r="J24" s="68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85"/>
      <c r="Z24" s="91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0"/>
        <v>0</v>
      </c>
      <c r="F25" s="71"/>
      <c r="G25" s="71"/>
      <c r="H25" s="71"/>
      <c r="I25" s="71"/>
      <c r="J25" s="68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85"/>
      <c r="Z25" s="91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0"/>
        <v>0</v>
      </c>
      <c r="F26" s="71"/>
      <c r="G26" s="71"/>
      <c r="H26" s="71"/>
      <c r="I26" s="71"/>
      <c r="J26" s="68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85"/>
      <c r="Z26" s="91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0"/>
        <v>0</v>
      </c>
      <c r="F27" s="71"/>
      <c r="G27" s="71"/>
      <c r="H27" s="71"/>
      <c r="I27" s="71"/>
      <c r="J27" s="68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85"/>
      <c r="Z27" s="91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0"/>
        <v>0</v>
      </c>
      <c r="F28" s="71"/>
      <c r="G28" s="71"/>
      <c r="H28" s="71"/>
      <c r="I28" s="71"/>
      <c r="J28" s="68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85"/>
      <c r="Z28" s="91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0"/>
        <v>0</v>
      </c>
      <c r="F29" s="71"/>
      <c r="G29" s="71"/>
      <c r="H29" s="71"/>
      <c r="I29" s="71"/>
      <c r="J29" s="68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85"/>
      <c r="Z29" s="91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0"/>
        <v>0</v>
      </c>
      <c r="F30" s="71"/>
      <c r="G30" s="71"/>
      <c r="H30" s="71"/>
      <c r="I30" s="71"/>
      <c r="J30" s="68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85"/>
      <c r="Z30" s="91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0"/>
        <v>0</v>
      </c>
      <c r="F31" s="71"/>
      <c r="G31" s="71"/>
      <c r="H31" s="71"/>
      <c r="I31" s="71"/>
      <c r="J31" s="68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85"/>
      <c r="Z31" s="91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0"/>
        <v>0</v>
      </c>
      <c r="F32" s="71"/>
      <c r="G32" s="71"/>
      <c r="H32" s="71"/>
      <c r="I32" s="71"/>
      <c r="J32" s="68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85"/>
      <c r="Z32" s="91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0"/>
        <v>0</v>
      </c>
      <c r="F33" s="71"/>
      <c r="G33" s="71"/>
      <c r="H33" s="71"/>
      <c r="I33" s="71"/>
      <c r="J33" s="68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3"/>
      <c r="V33" s="71"/>
      <c r="W33" s="73"/>
      <c r="X33" s="72"/>
      <c r="Y33" s="85"/>
      <c r="Z33" s="91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0"/>
        <v>0</v>
      </c>
      <c r="F34" s="71"/>
      <c r="G34" s="71"/>
      <c r="H34" s="71"/>
      <c r="I34" s="71"/>
      <c r="J34" s="68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1"/>
      <c r="X34" s="72"/>
      <c r="Y34" s="85"/>
      <c r="Z34" s="91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80" zoomScaleNormal="80" zoomScalePageLayoutView="0" workbookViewId="0" topLeftCell="A1">
      <selection activeCell="AA5" sqref="AA5"/>
    </sheetView>
  </sheetViews>
  <sheetFormatPr defaultColWidth="11.421875" defaultRowHeight="12.75"/>
  <cols>
    <col min="1" max="1" width="8.57421875" style="0" customWidth="1"/>
    <col min="2" max="2" width="6.421875" style="0" customWidth="1"/>
    <col min="3" max="3" width="26.00390625" style="0" customWidth="1"/>
    <col min="4" max="4" width="22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2" t="s">
        <v>41</v>
      </c>
      <c r="B1" s="1"/>
      <c r="C1" s="1"/>
      <c r="D1" s="1"/>
      <c r="E1" s="1"/>
      <c r="F1" s="1"/>
      <c r="G1" s="1"/>
      <c r="H1" s="1"/>
      <c r="I1" s="1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2"/>
      <c r="B2" s="3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6" t="s">
        <v>2</v>
      </c>
      <c r="F3" s="7" t="str">
        <f>Renn!E3</f>
        <v>SNN-Cup 1: Mørketidssprinten 1.des (F) - sprint </v>
      </c>
      <c r="G3" s="111" t="str">
        <f>Renn!F3</f>
        <v>SNN-Cup 2: Oppstartsrennet øst-vest 8.des (F) - Normal 2, 3, 5 og 10  individuell</v>
      </c>
      <c r="H3" s="111" t="str">
        <f>Renn!G3</f>
        <v>SNN-Cup 3: Tanagufsen 15.des (K) - Kortdistanser 1, 2, 3 og 5 fellesstart (ind 8-12 år) </v>
      </c>
      <c r="I3" s="111" t="str">
        <f>Renn!H3</f>
        <v>SNN-Cup 4: Sjansespillet 16.des (F) - Normal 2, 3, 5 og 10 individuell </v>
      </c>
      <c r="J3" s="111" t="str">
        <f>Renn!I3</f>
        <v>SNN-Cup 5: Julesprinten 29.des (K) - Normal 2, 3, 5 og 10 individuell</v>
      </c>
      <c r="K3" s="111" t="str">
        <f>Renn!J3</f>
        <v>SNN-cup 6: Båtsfjordsprinten 12.jan (F) - sprintdistanser</v>
      </c>
      <c r="L3" s="111" t="str">
        <f>Renn!K3</f>
        <v>SNN-CUP 7: Båtsfjordstafetten 12.jan (F) parstafett/ sprintdistanser</v>
      </c>
      <c r="M3" s="111" t="str">
        <f>Renn!L3</f>
        <v>SNN-Cup 8: Pokalrennet kort. 18.jan (F) Kortdistanser 1, 2, 3 og 5 fellesstart (ind 8-12 år) </v>
      </c>
      <c r="N3" s="111" t="str">
        <f>Renn!M3</f>
        <v>SNN-Cup 9: Pokalrennet. 19.jan (K)Lang 3, 5, 7,5 og 15 individuell</v>
      </c>
      <c r="O3" s="111" t="str">
        <f>Renn!N3</f>
        <v>SNN-Cup 10: Finnmarksmesterskapet. 26.jan (K) Kortdistanser 1, 2, 3, 5 individuell</v>
      </c>
      <c r="P3" s="111" t="str">
        <f>Renn!O3</f>
        <v>SNN-Cup 11: Finnmarksmesterskapet. 27.jan (F) - Lang 3, 5, 7,5 og 15 felles</v>
      </c>
      <c r="Q3" s="111" t="str">
        <f>Renn!P3</f>
        <v>SNN-Cup 12: Ilarcrossen. 10. feb (F) Skicross parrstart</v>
      </c>
      <c r="R3" s="111" t="str">
        <f>Renn!Q3</f>
        <v>SNN-Cup 13: Meridianrennet - Skiatlon. 9.feb (K + F) Individuell. Klassisk 11-12 år</v>
      </c>
      <c r="S3" s="111" t="str">
        <f>Renn!R3</f>
        <v>SNN-Cup 14: Monsterbakkerenn. 10 feb. (F) fellesstart (ind -12 år) </v>
      </c>
      <c r="T3" s="111" t="str">
        <f>Renn!S3</f>
        <v>SNN-Cup 15: KOS-sprinten. 16. feb (F) Sprintdistanser</v>
      </c>
      <c r="U3" s="111" t="str">
        <f>Renn!T3</f>
        <v>SNN-Cup 16: KOS-rennet. 17.feb (F) Lang 3, 5, 7,5 og 15 individuell</v>
      </c>
      <c r="V3" s="111" t="str">
        <f>Renn!U3</f>
        <v>SNN-Cup 17: Sandnesrennet. 2.mar (K) Normal 2, 3, 5 og 10 individuell</v>
      </c>
      <c r="W3" s="111" t="str">
        <f>Renn!V3</f>
        <v>SNN-CUP 18: Solrennet. 9. mar (F) Normal 2, 3, 5 og 10 individuell</v>
      </c>
      <c r="X3" s="111" t="str">
        <f>Renn!W3</f>
        <v>SNN-CUP 19: Polarrennet 15.mar (K) - Kortdistanser 1, 2, 3, 5 individuell</v>
      </c>
      <c r="Y3" s="111" t="str">
        <f>Renn!X3</f>
        <v>SNN-CUP 20: Polarcross 16.mar (F) - Sprintdistanser parstart</v>
      </c>
      <c r="Z3" s="111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7" ht="17.25">
      <c r="A4" s="64" t="s">
        <v>38</v>
      </c>
      <c r="B4" s="65"/>
      <c r="C4" s="66" t="s">
        <v>4</v>
      </c>
      <c r="D4" s="67" t="s">
        <v>5</v>
      </c>
      <c r="E4" s="8" t="s">
        <v>6</v>
      </c>
      <c r="F4" s="105">
        <v>1</v>
      </c>
      <c r="G4" s="105">
        <v>2</v>
      </c>
      <c r="H4" s="105">
        <v>3</v>
      </c>
      <c r="I4" s="105">
        <v>4</v>
      </c>
      <c r="J4" s="105">
        <v>5</v>
      </c>
      <c r="K4" s="105">
        <v>6</v>
      </c>
      <c r="L4" s="105">
        <v>7</v>
      </c>
      <c r="M4" s="105">
        <v>8</v>
      </c>
      <c r="N4" s="105">
        <v>9</v>
      </c>
      <c r="O4" s="105">
        <v>10</v>
      </c>
      <c r="P4" s="105">
        <v>11</v>
      </c>
      <c r="Q4" s="105">
        <v>12</v>
      </c>
      <c r="R4" s="105">
        <v>13</v>
      </c>
      <c r="S4" s="105">
        <v>14</v>
      </c>
      <c r="T4" s="105">
        <v>15</v>
      </c>
      <c r="U4" s="105">
        <v>16</v>
      </c>
      <c r="V4" s="105">
        <v>17</v>
      </c>
      <c r="W4" s="105">
        <v>18</v>
      </c>
      <c r="X4" s="106">
        <v>19</v>
      </c>
      <c r="Y4" s="103">
        <v>20</v>
      </c>
      <c r="Z4" s="107">
        <v>21</v>
      </c>
      <c r="AA4" s="81"/>
    </row>
    <row r="5" spans="1:27" ht="13.5" customHeight="1">
      <c r="A5" s="15">
        <v>1</v>
      </c>
      <c r="B5" s="15">
        <v>100</v>
      </c>
      <c r="C5" s="33" t="s">
        <v>129</v>
      </c>
      <c r="D5" s="35" t="s">
        <v>130</v>
      </c>
      <c r="E5" s="10">
        <f aca="true" t="shared" si="0" ref="E5:E34">SUM(F5:X5)</f>
        <v>100</v>
      </c>
      <c r="F5" s="71"/>
      <c r="G5" s="71"/>
      <c r="H5" s="71">
        <v>100</v>
      </c>
      <c r="I5" s="71"/>
      <c r="J5" s="68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2"/>
      <c r="Y5" s="85"/>
      <c r="Z5" s="91"/>
      <c r="AA5" s="79">
        <v>1</v>
      </c>
    </row>
    <row r="6" spans="1:27" ht="13.5" customHeight="1">
      <c r="A6" s="15">
        <v>2</v>
      </c>
      <c r="B6" s="15">
        <v>80</v>
      </c>
      <c r="C6" s="25"/>
      <c r="D6" s="25"/>
      <c r="E6" s="10">
        <f t="shared" si="0"/>
        <v>0</v>
      </c>
      <c r="F6" s="71"/>
      <c r="G6" s="71"/>
      <c r="H6" s="71"/>
      <c r="I6" s="71"/>
      <c r="J6" s="68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Y6" s="85"/>
      <c r="Z6" s="91"/>
      <c r="AA6" s="80"/>
    </row>
    <row r="7" spans="1:27" ht="13.5" customHeight="1">
      <c r="A7" s="15">
        <v>3</v>
      </c>
      <c r="B7" s="95">
        <v>60</v>
      </c>
      <c r="C7" s="25"/>
      <c r="D7" s="25"/>
      <c r="E7" s="24">
        <f t="shared" si="0"/>
        <v>0</v>
      </c>
      <c r="F7" s="71"/>
      <c r="G7" s="71"/>
      <c r="H7" s="71"/>
      <c r="I7" s="71"/>
      <c r="J7" s="68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85"/>
      <c r="Z7" s="91"/>
      <c r="AA7" s="80"/>
    </row>
    <row r="8" spans="1:27" ht="13.5" customHeight="1">
      <c r="A8" s="15">
        <v>4</v>
      </c>
      <c r="B8" s="95">
        <v>50</v>
      </c>
      <c r="C8" s="25"/>
      <c r="D8" s="25"/>
      <c r="E8" s="24">
        <f t="shared" si="0"/>
        <v>0</v>
      </c>
      <c r="F8" s="71"/>
      <c r="G8" s="71"/>
      <c r="H8" s="71"/>
      <c r="I8" s="71"/>
      <c r="J8" s="68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85"/>
      <c r="Z8" s="91"/>
      <c r="AA8" s="80"/>
    </row>
    <row r="9" spans="1:30" ht="13.5" customHeight="1">
      <c r="A9" s="15">
        <v>5</v>
      </c>
      <c r="B9" s="15">
        <v>45</v>
      </c>
      <c r="C9" s="25"/>
      <c r="D9" s="25"/>
      <c r="E9" s="10">
        <f t="shared" si="0"/>
        <v>0</v>
      </c>
      <c r="F9" s="71"/>
      <c r="G9" s="71"/>
      <c r="H9" s="71"/>
      <c r="I9" s="71"/>
      <c r="J9" s="68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85"/>
      <c r="Z9" s="91"/>
      <c r="AA9" s="80"/>
      <c r="AD9" t="s">
        <v>35</v>
      </c>
    </row>
    <row r="10" spans="1:27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71"/>
      <c r="G10" s="71"/>
      <c r="H10" s="71"/>
      <c r="I10" s="71"/>
      <c r="J10" s="68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85"/>
      <c r="Z10" s="91"/>
      <c r="AA10" s="80"/>
    </row>
    <row r="11" spans="1:27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71"/>
      <c r="G11" s="71"/>
      <c r="H11" s="71"/>
      <c r="I11" s="71"/>
      <c r="J11" s="68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85"/>
      <c r="Z11" s="91"/>
      <c r="AA11" s="80"/>
    </row>
    <row r="12" spans="1:27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71"/>
      <c r="G12" s="71"/>
      <c r="H12" s="71"/>
      <c r="I12" s="71"/>
      <c r="J12" s="68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85"/>
      <c r="Z12" s="91"/>
      <c r="AA12" s="80"/>
    </row>
    <row r="13" spans="1:27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71"/>
      <c r="G13" s="71"/>
      <c r="H13" s="71"/>
      <c r="I13" s="71"/>
      <c r="J13" s="68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85"/>
      <c r="Z13" s="91"/>
      <c r="AA13" s="80"/>
    </row>
    <row r="14" spans="1:27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71"/>
      <c r="G14" s="71"/>
      <c r="H14" s="71"/>
      <c r="I14" s="71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85"/>
      <c r="Z14" s="91"/>
      <c r="AA14" s="80"/>
    </row>
    <row r="15" spans="1:27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71"/>
      <c r="G15" s="71"/>
      <c r="H15" s="71"/>
      <c r="I15" s="71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85"/>
      <c r="Z15" s="91"/>
      <c r="AA15" s="8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71"/>
      <c r="G16" s="71"/>
      <c r="H16" s="71"/>
      <c r="I16" s="71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  <c r="Y16" s="85"/>
      <c r="Z16" s="91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71"/>
      <c r="G17" s="71"/>
      <c r="H17" s="71"/>
      <c r="I17" s="71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85"/>
      <c r="Z17" s="91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71"/>
      <c r="G18" s="71"/>
      <c r="H18" s="71"/>
      <c r="I18" s="71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85"/>
      <c r="Z18" s="91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71"/>
      <c r="G19" s="71"/>
      <c r="H19" s="71"/>
      <c r="I19" s="71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85"/>
      <c r="Z19" s="91"/>
      <c r="AA19" s="80"/>
    </row>
    <row r="20" spans="1:30" ht="13.5" customHeight="1">
      <c r="A20" s="15">
        <v>16</v>
      </c>
      <c r="B20" s="97">
        <v>15</v>
      </c>
      <c r="C20" s="9"/>
      <c r="D20" s="9"/>
      <c r="E20" s="10">
        <f t="shared" si="0"/>
        <v>0</v>
      </c>
      <c r="F20" s="71"/>
      <c r="G20" s="71"/>
      <c r="H20" s="71"/>
      <c r="I20" s="71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85"/>
      <c r="Z20" s="91"/>
      <c r="AA20" s="82"/>
      <c r="AB20" s="12"/>
      <c r="AC20" s="12"/>
      <c r="AD20" s="12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0"/>
        <v>0</v>
      </c>
      <c r="F21" s="71"/>
      <c r="G21" s="71"/>
      <c r="H21" s="71"/>
      <c r="I21" s="71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85"/>
      <c r="Z21" s="91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0"/>
        <v>0</v>
      </c>
      <c r="F22" s="71"/>
      <c r="G22" s="71"/>
      <c r="H22" s="71"/>
      <c r="I22" s="71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85"/>
      <c r="Z22" s="91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0"/>
        <v>0</v>
      </c>
      <c r="F23" s="71"/>
      <c r="G23" s="71"/>
      <c r="H23" s="71"/>
      <c r="I23" s="71"/>
      <c r="J23" s="68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85"/>
      <c r="Z23" s="91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0"/>
        <v>0</v>
      </c>
      <c r="F24" s="71"/>
      <c r="G24" s="71"/>
      <c r="H24" s="71"/>
      <c r="I24" s="71"/>
      <c r="J24" s="68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85"/>
      <c r="Z24" s="91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0"/>
        <v>0</v>
      </c>
      <c r="F25" s="71"/>
      <c r="G25" s="71"/>
      <c r="H25" s="71"/>
      <c r="I25" s="71"/>
      <c r="J25" s="68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85"/>
      <c r="Z25" s="91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0"/>
        <v>0</v>
      </c>
      <c r="F26" s="71"/>
      <c r="G26" s="71"/>
      <c r="H26" s="71"/>
      <c r="I26" s="71"/>
      <c r="J26" s="68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85"/>
      <c r="Z26" s="91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0"/>
        <v>0</v>
      </c>
      <c r="F27" s="71"/>
      <c r="G27" s="71"/>
      <c r="H27" s="71"/>
      <c r="I27" s="71"/>
      <c r="J27" s="68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85"/>
      <c r="Z27" s="91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0"/>
        <v>0</v>
      </c>
      <c r="F28" s="71"/>
      <c r="G28" s="71"/>
      <c r="H28" s="71"/>
      <c r="I28" s="71"/>
      <c r="J28" s="68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85"/>
      <c r="Z28" s="91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0"/>
        <v>0</v>
      </c>
      <c r="F29" s="71"/>
      <c r="G29" s="71"/>
      <c r="H29" s="71"/>
      <c r="I29" s="71"/>
      <c r="J29" s="68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85"/>
      <c r="Z29" s="91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0"/>
        <v>0</v>
      </c>
      <c r="F30" s="71"/>
      <c r="G30" s="71"/>
      <c r="H30" s="71"/>
      <c r="I30" s="71"/>
      <c r="J30" s="68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85"/>
      <c r="Z30" s="91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0"/>
        <v>0</v>
      </c>
      <c r="F31" s="71"/>
      <c r="G31" s="71"/>
      <c r="H31" s="71"/>
      <c r="I31" s="71"/>
      <c r="J31" s="68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85"/>
      <c r="Z31" s="91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0"/>
        <v>0</v>
      </c>
      <c r="F32" s="71"/>
      <c r="G32" s="71"/>
      <c r="H32" s="71"/>
      <c r="I32" s="71"/>
      <c r="J32" s="68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85"/>
      <c r="Z32" s="91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0"/>
        <v>0</v>
      </c>
      <c r="F33" s="71"/>
      <c r="G33" s="71"/>
      <c r="H33" s="71"/>
      <c r="I33" s="71"/>
      <c r="J33" s="68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3"/>
      <c r="W33" s="73"/>
      <c r="X33" s="72"/>
      <c r="Y33" s="85"/>
      <c r="Z33" s="91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0"/>
        <v>0</v>
      </c>
      <c r="F34" s="71"/>
      <c r="G34" s="71"/>
      <c r="H34" s="71"/>
      <c r="I34" s="71"/>
      <c r="J34" s="68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  <c r="V34" s="71"/>
      <c r="W34" s="71"/>
      <c r="X34" s="72"/>
      <c r="Y34" s="85"/>
      <c r="Z34" s="91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90" zoomScaleNormal="90" zoomScalePageLayoutView="0" workbookViewId="0" topLeftCell="A1">
      <selection activeCell="L22" sqref="L22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31.421875" style="0" customWidth="1"/>
    <col min="4" max="4" width="25.140625" style="0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2" t="s">
        <v>41</v>
      </c>
      <c r="B1" s="1"/>
      <c r="C1" s="1"/>
      <c r="D1" s="1"/>
      <c r="E1" s="1"/>
      <c r="F1" s="1"/>
      <c r="G1" s="1"/>
      <c r="H1" s="1"/>
      <c r="I1" s="1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2"/>
      <c r="B2" s="3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8"/>
      <c r="D3" s="138"/>
      <c r="E3" s="6" t="s">
        <v>2</v>
      </c>
      <c r="F3" s="7" t="str">
        <f>Renn!E3</f>
        <v>SNN-Cup 1: Mørketidssprinten 1.des (F) - sprint </v>
      </c>
      <c r="G3" s="111" t="str">
        <f>Renn!F3</f>
        <v>SNN-Cup 2: Oppstartsrennet øst-vest 8.des (F) - Normal 2, 3, 5 og 10  individuell</v>
      </c>
      <c r="H3" s="111" t="str">
        <f>Renn!G3</f>
        <v>SNN-Cup 3: Tanagufsen 15.des (K) - Kortdistanser 1, 2, 3 og 5 fellesstart (ind 8-12 år) </v>
      </c>
      <c r="I3" s="111" t="str">
        <f>Renn!H3</f>
        <v>SNN-Cup 4: Sjansespillet 16.des (F) - Normal 2, 3, 5 og 10 individuell </v>
      </c>
      <c r="J3" s="111" t="str">
        <f>Renn!I3</f>
        <v>SNN-Cup 5: Julesprinten 29.des (K) - Normal 2, 3, 5 og 10 individuell</v>
      </c>
      <c r="K3" s="111" t="str">
        <f>Renn!J3</f>
        <v>SNN-cup 6: Båtsfjordsprinten 12.jan (F) - sprintdistanser</v>
      </c>
      <c r="L3" s="111" t="str">
        <f>Renn!K3</f>
        <v>SNN-CUP 7: Båtsfjordstafetten 12.jan (F) parstafett/ sprintdistanser</v>
      </c>
      <c r="M3" s="111" t="str">
        <f>Renn!L3</f>
        <v>SNN-Cup 8: Pokalrennet kort. 18.jan (F) Kortdistanser 1, 2, 3 og 5 fellesstart (ind 8-12 år) </v>
      </c>
      <c r="N3" s="111" t="str">
        <f>Renn!M3</f>
        <v>SNN-Cup 9: Pokalrennet. 19.jan (K)Lang 3, 5, 7,5 og 15 individuell</v>
      </c>
      <c r="O3" s="111" t="str">
        <f>Renn!N3</f>
        <v>SNN-Cup 10: Finnmarksmesterskapet. 26.jan (K) Kortdistanser 1, 2, 3, 5 individuell</v>
      </c>
      <c r="P3" s="111" t="str">
        <f>Renn!O3</f>
        <v>SNN-Cup 11: Finnmarksmesterskapet. 27.jan (F) - Lang 3, 5, 7,5 og 15 felles</v>
      </c>
      <c r="Q3" s="111" t="str">
        <f>Renn!P3</f>
        <v>SNN-Cup 12: Ilarcrossen. 10. feb (F) Skicross parrstart</v>
      </c>
      <c r="R3" s="111" t="str">
        <f>Renn!Q3</f>
        <v>SNN-Cup 13: Meridianrennet - Skiatlon. 9.feb (K + F) Individuell. Klassisk 11-12 år</v>
      </c>
      <c r="S3" s="111" t="str">
        <f>Renn!R3</f>
        <v>SNN-Cup 14: Monsterbakkerenn. 10 feb. (F) fellesstart (ind -12 år) </v>
      </c>
      <c r="T3" s="111" t="str">
        <f>Renn!S3</f>
        <v>SNN-Cup 15: KOS-sprinten. 16. feb (F) Sprintdistanser</v>
      </c>
      <c r="U3" s="111" t="str">
        <f>Renn!T3</f>
        <v>SNN-Cup 16: KOS-rennet. 17.feb (F) Lang 3, 5, 7,5 og 15 individuell</v>
      </c>
      <c r="V3" s="111" t="str">
        <f>Renn!U3</f>
        <v>SNN-Cup 17: Sandnesrennet. 2.mar (K) Normal 2, 3, 5 og 10 individuell</v>
      </c>
      <c r="W3" s="111" t="str">
        <f>Renn!V3</f>
        <v>SNN-CUP 18: Solrennet. 9. mar (F) Normal 2, 3, 5 og 10 individuell</v>
      </c>
      <c r="X3" s="111" t="str">
        <f>Renn!W3</f>
        <v>SNN-CUP 19: Polarrennet 15.mar (K) - Kortdistanser 1, 2, 3, 5 individuell</v>
      </c>
      <c r="Y3" s="111" t="str">
        <f>Renn!X3</f>
        <v>SNN-CUP 20: Polarcross 16.mar (F) - Sprintdistanser parstart</v>
      </c>
      <c r="Z3" s="111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7" ht="17.25">
      <c r="A4" s="64" t="s">
        <v>16</v>
      </c>
      <c r="B4" s="65"/>
      <c r="C4" s="66" t="s">
        <v>4</v>
      </c>
      <c r="D4" s="67" t="s">
        <v>5</v>
      </c>
      <c r="E4" s="8" t="s">
        <v>6</v>
      </c>
      <c r="F4" s="105">
        <v>1</v>
      </c>
      <c r="G4" s="105">
        <v>2</v>
      </c>
      <c r="H4" s="105">
        <v>3</v>
      </c>
      <c r="I4" s="105">
        <v>4</v>
      </c>
      <c r="J4" s="105">
        <v>5</v>
      </c>
      <c r="K4" s="105">
        <v>6</v>
      </c>
      <c r="L4" s="105">
        <v>7</v>
      </c>
      <c r="M4" s="105">
        <v>8</v>
      </c>
      <c r="N4" s="105">
        <v>9</v>
      </c>
      <c r="O4" s="105">
        <v>10</v>
      </c>
      <c r="P4" s="105">
        <v>11</v>
      </c>
      <c r="Q4" s="105">
        <v>12</v>
      </c>
      <c r="R4" s="105">
        <v>13</v>
      </c>
      <c r="S4" s="105">
        <v>14</v>
      </c>
      <c r="T4" s="105">
        <v>15</v>
      </c>
      <c r="U4" s="105">
        <v>16</v>
      </c>
      <c r="V4" s="105">
        <v>17</v>
      </c>
      <c r="W4" s="105">
        <v>18</v>
      </c>
      <c r="X4" s="106">
        <v>19</v>
      </c>
      <c r="Y4" s="103">
        <v>20</v>
      </c>
      <c r="Z4" s="107">
        <v>21</v>
      </c>
      <c r="AA4" s="81"/>
    </row>
    <row r="5" spans="1:27" s="16" customFormat="1" ht="13.5" customHeight="1">
      <c r="A5" s="15">
        <v>1</v>
      </c>
      <c r="B5" s="15">
        <v>100</v>
      </c>
      <c r="C5" s="9" t="s">
        <v>120</v>
      </c>
      <c r="D5" s="9" t="s">
        <v>121</v>
      </c>
      <c r="E5" s="10">
        <f aca="true" t="shared" si="0" ref="E5:E14">SUM(F5:X5)</f>
        <v>180</v>
      </c>
      <c r="F5" s="71"/>
      <c r="G5" s="71">
        <v>100</v>
      </c>
      <c r="H5" s="71">
        <v>80</v>
      </c>
      <c r="I5" s="71"/>
      <c r="J5" s="68"/>
      <c r="K5" s="71"/>
      <c r="L5" s="71"/>
      <c r="M5" s="71"/>
      <c r="N5" s="71"/>
      <c r="O5" s="71"/>
      <c r="P5" s="71"/>
      <c r="Q5" s="71"/>
      <c r="R5" s="71"/>
      <c r="S5" s="71"/>
      <c r="T5" s="75"/>
      <c r="U5" s="71"/>
      <c r="V5" s="71"/>
      <c r="W5" s="71"/>
      <c r="X5" s="72"/>
      <c r="Y5" s="85"/>
      <c r="Z5" s="91"/>
      <c r="AA5" s="79">
        <v>2</v>
      </c>
    </row>
    <row r="6" spans="1:27" ht="13.5" customHeight="1">
      <c r="A6" s="15">
        <v>2</v>
      </c>
      <c r="B6" s="15">
        <v>80</v>
      </c>
      <c r="C6" s="33" t="s">
        <v>119</v>
      </c>
      <c r="D6" s="33" t="s">
        <v>79</v>
      </c>
      <c r="E6" s="10">
        <f t="shared" si="0"/>
        <v>100</v>
      </c>
      <c r="F6" s="71"/>
      <c r="G6" s="71"/>
      <c r="H6" s="71">
        <v>100</v>
      </c>
      <c r="I6" s="71"/>
      <c r="J6" s="68"/>
      <c r="K6" s="71"/>
      <c r="L6" s="71"/>
      <c r="M6" s="71"/>
      <c r="N6" s="71"/>
      <c r="O6" s="71"/>
      <c r="P6" s="71"/>
      <c r="Q6" s="71"/>
      <c r="R6" s="71"/>
      <c r="S6" s="71"/>
      <c r="T6" s="71"/>
      <c r="U6" s="75"/>
      <c r="V6" s="75"/>
      <c r="W6" s="75"/>
      <c r="X6" s="76"/>
      <c r="Y6" s="84"/>
      <c r="Z6" s="90"/>
      <c r="AA6" s="79">
        <v>1</v>
      </c>
    </row>
    <row r="7" spans="1:27" ht="13.5" customHeight="1">
      <c r="A7" s="15">
        <v>3</v>
      </c>
      <c r="B7" s="95">
        <v>60</v>
      </c>
      <c r="C7" s="25"/>
      <c r="D7" s="25"/>
      <c r="E7" s="10">
        <f t="shared" si="0"/>
        <v>0</v>
      </c>
      <c r="F7" s="71"/>
      <c r="G7" s="71"/>
      <c r="H7" s="71"/>
      <c r="I7" s="71"/>
      <c r="J7" s="68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85"/>
      <c r="Z7" s="91"/>
      <c r="AA7" s="79"/>
    </row>
    <row r="8" spans="1:27" ht="13.5" customHeight="1">
      <c r="A8" s="15">
        <v>4</v>
      </c>
      <c r="B8" s="95">
        <v>50</v>
      </c>
      <c r="C8" s="25"/>
      <c r="D8" s="33"/>
      <c r="E8" s="10">
        <f t="shared" si="0"/>
        <v>0</v>
      </c>
      <c r="F8" s="71"/>
      <c r="G8" s="71"/>
      <c r="H8" s="71"/>
      <c r="I8" s="71"/>
      <c r="J8" s="68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85"/>
      <c r="Z8" s="91"/>
      <c r="AA8" s="79"/>
    </row>
    <row r="9" spans="1:27" ht="13.5" customHeight="1">
      <c r="A9" s="15">
        <v>5</v>
      </c>
      <c r="B9" s="15">
        <v>45</v>
      </c>
      <c r="C9" s="25"/>
      <c r="D9" s="9"/>
      <c r="E9" s="10">
        <f t="shared" si="0"/>
        <v>0</v>
      </c>
      <c r="F9" s="71"/>
      <c r="G9" s="71"/>
      <c r="H9" s="71"/>
      <c r="I9" s="71"/>
      <c r="J9" s="68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85"/>
      <c r="Z9" s="91"/>
      <c r="AA9" s="79"/>
    </row>
    <row r="10" spans="1:27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71"/>
      <c r="G10" s="71"/>
      <c r="H10" s="71"/>
      <c r="I10" s="71"/>
      <c r="J10" s="68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85"/>
      <c r="Z10" s="91"/>
      <c r="AA10" s="79"/>
    </row>
    <row r="11" spans="1:27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71"/>
      <c r="G11" s="71"/>
      <c r="H11" s="71"/>
      <c r="I11" s="71"/>
      <c r="J11" s="68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85"/>
      <c r="Z11" s="91"/>
      <c r="AA11" s="79"/>
    </row>
    <row r="12" spans="1:27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71"/>
      <c r="G12" s="71"/>
      <c r="H12" s="71"/>
      <c r="I12" s="71"/>
      <c r="J12" s="68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85"/>
      <c r="Z12" s="91"/>
      <c r="AA12" s="79"/>
    </row>
    <row r="13" spans="1:27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71"/>
      <c r="G13" s="71"/>
      <c r="H13" s="71"/>
      <c r="I13" s="71"/>
      <c r="J13" s="68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85"/>
      <c r="Z13" s="91"/>
      <c r="AA13" s="79"/>
    </row>
    <row r="14" spans="1:27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71"/>
      <c r="G14" s="71"/>
      <c r="H14" s="71"/>
      <c r="I14" s="71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85"/>
      <c r="Z14" s="91"/>
      <c r="AA14" s="80"/>
    </row>
    <row r="15" spans="1:27" ht="13.5" customHeight="1">
      <c r="A15" s="15">
        <v>11</v>
      </c>
      <c r="B15" s="97">
        <v>24</v>
      </c>
      <c r="C15" s="9"/>
      <c r="D15" s="9"/>
      <c r="E15" s="10">
        <f aca="true" t="shared" si="1" ref="E15:E34">SUM(F15:X15)</f>
        <v>0</v>
      </c>
      <c r="F15" s="71"/>
      <c r="G15" s="71"/>
      <c r="H15" s="71"/>
      <c r="I15" s="71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85"/>
      <c r="Z15" s="91"/>
      <c r="AA15" s="8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1"/>
        <v>0</v>
      </c>
      <c r="F16" s="71"/>
      <c r="G16" s="71"/>
      <c r="H16" s="71"/>
      <c r="I16" s="71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  <c r="Y16" s="85"/>
      <c r="Z16" s="91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1"/>
        <v>0</v>
      </c>
      <c r="F17" s="71"/>
      <c r="G17" s="71"/>
      <c r="H17" s="71"/>
      <c r="I17" s="71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85"/>
      <c r="Z17" s="91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1"/>
        <v>0</v>
      </c>
      <c r="F18" s="71"/>
      <c r="G18" s="71"/>
      <c r="H18" s="71"/>
      <c r="I18" s="71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85"/>
      <c r="Z18" s="91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1"/>
        <v>0</v>
      </c>
      <c r="F19" s="71"/>
      <c r="G19" s="71"/>
      <c r="H19" s="71"/>
      <c r="I19" s="71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85"/>
      <c r="Z19" s="91"/>
      <c r="AA19" s="80"/>
    </row>
    <row r="20" spans="1:28" ht="13.5" customHeight="1">
      <c r="A20" s="15">
        <v>16</v>
      </c>
      <c r="B20" s="97">
        <v>15</v>
      </c>
      <c r="C20" s="9"/>
      <c r="D20" s="9"/>
      <c r="E20" s="10">
        <f t="shared" si="1"/>
        <v>0</v>
      </c>
      <c r="F20" s="71"/>
      <c r="G20" s="71"/>
      <c r="H20" s="71"/>
      <c r="I20" s="71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85"/>
      <c r="Z20" s="91"/>
      <c r="AA20" s="82"/>
      <c r="AB20" s="12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71"/>
      <c r="G21" s="71"/>
      <c r="H21" s="71"/>
      <c r="I21" s="71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85"/>
      <c r="Z21" s="91"/>
      <c r="AA21" s="80"/>
    </row>
    <row r="22" spans="1:27" ht="13.5" customHeight="1">
      <c r="A22" s="15">
        <v>18</v>
      </c>
      <c r="B22" s="97">
        <v>13</v>
      </c>
      <c r="C22" s="13"/>
      <c r="D22" s="13"/>
      <c r="E22" s="10">
        <f t="shared" si="1"/>
        <v>0</v>
      </c>
      <c r="F22" s="71"/>
      <c r="G22" s="71"/>
      <c r="H22" s="71"/>
      <c r="I22" s="71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85"/>
      <c r="Z22" s="91"/>
      <c r="AA22" s="80"/>
    </row>
    <row r="23" spans="1:27" ht="13.5" customHeight="1">
      <c r="A23" s="15">
        <v>19</v>
      </c>
      <c r="B23" s="97">
        <v>12</v>
      </c>
      <c r="C23" s="13"/>
      <c r="D23" s="13"/>
      <c r="E23" s="10">
        <f t="shared" si="1"/>
        <v>0</v>
      </c>
      <c r="F23" s="71"/>
      <c r="G23" s="71"/>
      <c r="H23" s="71"/>
      <c r="I23" s="71"/>
      <c r="J23" s="68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85"/>
      <c r="Z23" s="91"/>
      <c r="AA23" s="80"/>
    </row>
    <row r="24" spans="1:27" ht="13.5" customHeight="1">
      <c r="A24" s="15">
        <v>20</v>
      </c>
      <c r="B24" s="97">
        <v>11</v>
      </c>
      <c r="C24" s="13"/>
      <c r="D24" s="13"/>
      <c r="E24" s="10">
        <f t="shared" si="1"/>
        <v>0</v>
      </c>
      <c r="F24" s="71"/>
      <c r="G24" s="71"/>
      <c r="H24" s="71"/>
      <c r="I24" s="71"/>
      <c r="J24" s="68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85"/>
      <c r="Z24" s="91"/>
      <c r="AA24" s="80"/>
    </row>
    <row r="25" spans="1:27" ht="13.5" customHeight="1">
      <c r="A25" s="15">
        <v>21</v>
      </c>
      <c r="B25" s="97">
        <v>10</v>
      </c>
      <c r="C25" s="13"/>
      <c r="D25" s="13"/>
      <c r="E25" s="10">
        <f t="shared" si="1"/>
        <v>0</v>
      </c>
      <c r="F25" s="71"/>
      <c r="G25" s="71"/>
      <c r="H25" s="71"/>
      <c r="I25" s="71"/>
      <c r="J25" s="68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85"/>
      <c r="Z25" s="91"/>
      <c r="AA25" s="80"/>
    </row>
    <row r="26" spans="1:27" ht="13.5" customHeight="1">
      <c r="A26" s="15">
        <v>22</v>
      </c>
      <c r="B26" s="97">
        <v>9</v>
      </c>
      <c r="C26" s="13"/>
      <c r="D26" s="13"/>
      <c r="E26" s="10">
        <f t="shared" si="1"/>
        <v>0</v>
      </c>
      <c r="F26" s="71"/>
      <c r="G26" s="71"/>
      <c r="H26" s="71"/>
      <c r="I26" s="71"/>
      <c r="J26" s="68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85"/>
      <c r="Z26" s="91"/>
      <c r="AA26" s="80"/>
    </row>
    <row r="27" spans="1:27" ht="13.5" customHeight="1">
      <c r="A27" s="15">
        <v>23</v>
      </c>
      <c r="B27" s="97">
        <v>8</v>
      </c>
      <c r="C27" s="13"/>
      <c r="D27" s="13"/>
      <c r="E27" s="10">
        <f t="shared" si="1"/>
        <v>0</v>
      </c>
      <c r="F27" s="71"/>
      <c r="G27" s="71"/>
      <c r="H27" s="71"/>
      <c r="I27" s="71"/>
      <c r="J27" s="68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85"/>
      <c r="Z27" s="91"/>
      <c r="AA27" s="80"/>
    </row>
    <row r="28" spans="1:27" ht="13.5" customHeight="1">
      <c r="A28" s="15">
        <v>24</v>
      </c>
      <c r="B28" s="97">
        <v>7</v>
      </c>
      <c r="C28" s="13"/>
      <c r="D28" s="13"/>
      <c r="E28" s="10">
        <f t="shared" si="1"/>
        <v>0</v>
      </c>
      <c r="F28" s="71"/>
      <c r="G28" s="71"/>
      <c r="H28" s="71"/>
      <c r="I28" s="71"/>
      <c r="J28" s="68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85"/>
      <c r="Z28" s="91"/>
      <c r="AA28" s="80"/>
    </row>
    <row r="29" spans="1:27" ht="13.5" customHeight="1">
      <c r="A29" s="15">
        <v>25</v>
      </c>
      <c r="B29" s="97">
        <v>6</v>
      </c>
      <c r="C29" s="13"/>
      <c r="D29" s="13"/>
      <c r="E29" s="10">
        <f t="shared" si="1"/>
        <v>0</v>
      </c>
      <c r="F29" s="71"/>
      <c r="G29" s="71"/>
      <c r="H29" s="71"/>
      <c r="I29" s="71"/>
      <c r="J29" s="68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85"/>
      <c r="Z29" s="91"/>
      <c r="AA29" s="80"/>
    </row>
    <row r="30" spans="1:27" ht="13.5" customHeight="1">
      <c r="A30" s="15">
        <v>26</v>
      </c>
      <c r="B30" s="97">
        <v>5</v>
      </c>
      <c r="C30" s="13"/>
      <c r="D30" s="13"/>
      <c r="E30" s="10">
        <f t="shared" si="1"/>
        <v>0</v>
      </c>
      <c r="F30" s="71"/>
      <c r="G30" s="71"/>
      <c r="H30" s="71"/>
      <c r="I30" s="71"/>
      <c r="J30" s="68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85"/>
      <c r="Z30" s="91"/>
      <c r="AA30" s="80"/>
    </row>
    <row r="31" spans="1:27" ht="13.5" customHeight="1">
      <c r="A31" s="15">
        <v>27</v>
      </c>
      <c r="B31" s="97">
        <v>4</v>
      </c>
      <c r="C31" s="13"/>
      <c r="D31" s="13"/>
      <c r="E31" s="10">
        <f t="shared" si="1"/>
        <v>0</v>
      </c>
      <c r="F31" s="71"/>
      <c r="G31" s="71"/>
      <c r="H31" s="71"/>
      <c r="I31" s="71"/>
      <c r="J31" s="68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85"/>
      <c r="Z31" s="91"/>
      <c r="AA31" s="80"/>
    </row>
    <row r="32" spans="1:27" ht="13.5" customHeight="1">
      <c r="A32" s="15">
        <v>28</v>
      </c>
      <c r="B32" s="97">
        <v>3</v>
      </c>
      <c r="C32" s="13"/>
      <c r="D32" s="13"/>
      <c r="E32" s="10">
        <f t="shared" si="1"/>
        <v>0</v>
      </c>
      <c r="F32" s="71"/>
      <c r="G32" s="71"/>
      <c r="H32" s="71"/>
      <c r="I32" s="71"/>
      <c r="J32" s="68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85"/>
      <c r="Z32" s="91"/>
      <c r="AA32" s="80"/>
    </row>
    <row r="33" spans="1:27" ht="13.5" customHeight="1">
      <c r="A33" s="15">
        <v>29</v>
      </c>
      <c r="B33" s="97">
        <v>2</v>
      </c>
      <c r="C33" s="13"/>
      <c r="D33" s="13"/>
      <c r="E33" s="10">
        <f t="shared" si="1"/>
        <v>0</v>
      </c>
      <c r="F33" s="71"/>
      <c r="G33" s="71"/>
      <c r="H33" s="71"/>
      <c r="I33" s="71"/>
      <c r="J33" s="68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3"/>
      <c r="V33" s="71"/>
      <c r="W33" s="73"/>
      <c r="X33" s="72"/>
      <c r="Y33" s="85"/>
      <c r="Z33" s="91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1"/>
        <v>0</v>
      </c>
      <c r="F34" s="71"/>
      <c r="G34" s="71"/>
      <c r="H34" s="71"/>
      <c r="I34" s="71"/>
      <c r="J34" s="68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1"/>
      <c r="X34" s="72"/>
      <c r="Y34" s="85"/>
      <c r="Z34" s="91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ignoredErrors>
    <ignoredError sqref="E11:E13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4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4" width="11.421875" style="0" customWidth="1"/>
    <col min="5" max="5" width="36.421875" style="0" customWidth="1"/>
    <col min="6" max="6" width="61.421875" style="0" customWidth="1"/>
    <col min="7" max="7" width="60.57421875" style="0" bestFit="1" customWidth="1"/>
    <col min="8" max="8" width="48.00390625" style="0" customWidth="1"/>
    <col min="9" max="9" width="56.00390625" style="0" bestFit="1" customWidth="1"/>
    <col min="10" max="10" width="47.421875" style="0" bestFit="1" customWidth="1"/>
    <col min="11" max="11" width="56.421875" style="0" bestFit="1" customWidth="1"/>
    <col min="12" max="12" width="45.00390625" style="0" bestFit="1" customWidth="1"/>
    <col min="13" max="13" width="54.421875" style="0" bestFit="1" customWidth="1"/>
    <col min="14" max="14" width="71.8515625" style="0" bestFit="1" customWidth="1"/>
    <col min="15" max="15" width="73.421875" style="0" bestFit="1" customWidth="1"/>
    <col min="16" max="16" width="46.57421875" style="0" bestFit="1" customWidth="1"/>
    <col min="17" max="17" width="48.8515625" style="0" bestFit="1" customWidth="1"/>
    <col min="18" max="18" width="55.421875" style="0" bestFit="1" customWidth="1"/>
    <col min="19" max="19" width="51.8515625" style="0" bestFit="1" customWidth="1"/>
    <col min="20" max="20" width="54.421875" style="0" bestFit="1" customWidth="1"/>
    <col min="21" max="21" width="53.421875" style="0" bestFit="1" customWidth="1"/>
    <col min="22" max="22" width="45.421875" style="0" bestFit="1" customWidth="1"/>
    <col min="23" max="23" width="56.140625" style="0" bestFit="1" customWidth="1"/>
    <col min="24" max="24" width="49.421875" style="0" bestFit="1" customWidth="1"/>
    <col min="25" max="25" width="68.421875" style="0" bestFit="1" customWidth="1"/>
    <col min="26" max="26" width="49.421875" style="0" bestFit="1" customWidth="1"/>
  </cols>
  <sheetData>
    <row r="1" ht="12">
      <c r="A1" t="s">
        <v>40</v>
      </c>
    </row>
    <row r="3" spans="5:29" ht="25.5">
      <c r="E3" s="77" t="s">
        <v>62</v>
      </c>
      <c r="F3" t="s">
        <v>42</v>
      </c>
      <c r="G3" s="109" t="s">
        <v>43</v>
      </c>
      <c r="H3" s="109" t="s">
        <v>44</v>
      </c>
      <c r="I3" s="109" t="s">
        <v>45</v>
      </c>
      <c r="J3" s="109" t="s">
        <v>46</v>
      </c>
      <c r="K3" s="109" t="s">
        <v>47</v>
      </c>
      <c r="L3" s="109" t="s">
        <v>48</v>
      </c>
      <c r="M3" s="109" t="s">
        <v>49</v>
      </c>
      <c r="N3" s="109" t="s">
        <v>50</v>
      </c>
      <c r="O3" s="109" t="s">
        <v>51</v>
      </c>
      <c r="P3" s="109" t="s">
        <v>52</v>
      </c>
      <c r="Q3" s="110" t="s">
        <v>61</v>
      </c>
      <c r="R3" s="110" t="s">
        <v>54</v>
      </c>
      <c r="S3" s="110" t="s">
        <v>53</v>
      </c>
      <c r="T3" s="110" t="s">
        <v>55</v>
      </c>
      <c r="U3" s="109" t="s">
        <v>56</v>
      </c>
      <c r="V3" s="109" t="s">
        <v>57</v>
      </c>
      <c r="W3" s="109" t="s">
        <v>58</v>
      </c>
      <c r="X3" s="109" t="s">
        <v>59</v>
      </c>
      <c r="Y3" s="110" t="s">
        <v>60</v>
      </c>
      <c r="Z3" s="109"/>
      <c r="AA3" s="109"/>
      <c r="AB3" s="109"/>
      <c r="AC3" s="109"/>
    </row>
    <row r="4" spans="5:24" s="14" customFormat="1" ht="12">
      <c r="E4" s="14">
        <v>1</v>
      </c>
      <c r="F4" s="14">
        <v>2</v>
      </c>
      <c r="G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  <c r="X4" s="14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D1">
      <selection activeCell="AB12" sqref="AB12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3" s="18" customFormat="1" ht="26.25">
      <c r="A1" s="21" t="s">
        <v>41</v>
      </c>
      <c r="B1" s="17"/>
      <c r="C1" s="17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1" t="s">
        <v>8</v>
      </c>
      <c r="B4" s="42"/>
      <c r="C4" s="43" t="s">
        <v>4</v>
      </c>
      <c r="D4" s="44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9" s="16" customFormat="1" ht="13.5" customHeight="1">
      <c r="A5" s="15">
        <v>1</v>
      </c>
      <c r="B5" s="15">
        <v>100</v>
      </c>
      <c r="C5" s="33" t="s">
        <v>83</v>
      </c>
      <c r="D5" s="33" t="s">
        <v>68</v>
      </c>
      <c r="E5" s="10">
        <f aca="true" t="shared" si="0" ref="E5:E12">SUM(F5:Z5)</f>
        <v>580</v>
      </c>
      <c r="F5" s="49"/>
      <c r="G5" s="49">
        <v>100</v>
      </c>
      <c r="H5" s="49">
        <v>100</v>
      </c>
      <c r="I5" s="49" t="s">
        <v>186</v>
      </c>
      <c r="J5" s="49"/>
      <c r="K5" s="49"/>
      <c r="L5" s="49"/>
      <c r="M5" s="49"/>
      <c r="N5" s="49" t="s">
        <v>186</v>
      </c>
      <c r="O5" s="49" t="s">
        <v>186</v>
      </c>
      <c r="P5" s="49"/>
      <c r="Q5" s="49"/>
      <c r="R5" s="49"/>
      <c r="S5" s="49"/>
      <c r="T5" s="49">
        <v>100</v>
      </c>
      <c r="U5" s="49" t="s">
        <v>184</v>
      </c>
      <c r="V5" s="49"/>
      <c r="W5" s="49">
        <v>80</v>
      </c>
      <c r="X5" s="50" t="s">
        <v>184</v>
      </c>
      <c r="Y5" s="83">
        <v>100</v>
      </c>
      <c r="Z5" s="89">
        <v>100</v>
      </c>
      <c r="AA5" s="79">
        <v>11</v>
      </c>
      <c r="AB5" s="28">
        <v>1360</v>
      </c>
      <c r="AC5" s="16">
        <v>800</v>
      </c>
    </row>
    <row r="6" spans="1:29" s="16" customFormat="1" ht="13.5" customHeight="1">
      <c r="A6" s="15">
        <v>2</v>
      </c>
      <c r="B6" s="15">
        <v>80</v>
      </c>
      <c r="C6" s="9" t="s">
        <v>84</v>
      </c>
      <c r="D6" s="9" t="s">
        <v>68</v>
      </c>
      <c r="E6" s="10">
        <f t="shared" si="0"/>
        <v>560</v>
      </c>
      <c r="F6" s="49"/>
      <c r="G6" s="49" t="s">
        <v>184</v>
      </c>
      <c r="H6" s="49" t="s">
        <v>184</v>
      </c>
      <c r="I6" s="49">
        <v>100</v>
      </c>
      <c r="J6" s="49"/>
      <c r="K6" s="49"/>
      <c r="L6" s="49"/>
      <c r="M6" s="49"/>
      <c r="N6" s="49" t="s">
        <v>184</v>
      </c>
      <c r="O6" s="49">
        <v>80</v>
      </c>
      <c r="P6" s="49"/>
      <c r="Q6" s="49"/>
      <c r="R6" s="49"/>
      <c r="S6" s="49"/>
      <c r="T6" s="49">
        <v>80</v>
      </c>
      <c r="U6" s="49" t="s">
        <v>186</v>
      </c>
      <c r="V6" s="49"/>
      <c r="W6" s="49">
        <v>100</v>
      </c>
      <c r="X6" s="50">
        <v>100</v>
      </c>
      <c r="Y6" s="83">
        <v>100</v>
      </c>
      <c r="Z6" s="89" t="s">
        <v>184</v>
      </c>
      <c r="AA6" s="79">
        <v>10</v>
      </c>
      <c r="AB6" s="29">
        <v>880</v>
      </c>
      <c r="AC6" s="134">
        <v>500</v>
      </c>
    </row>
    <row r="7" spans="1:29" s="16" customFormat="1" ht="13.5" customHeight="1">
      <c r="A7" s="15">
        <v>3</v>
      </c>
      <c r="B7" s="95">
        <v>60</v>
      </c>
      <c r="C7" s="33" t="s">
        <v>85</v>
      </c>
      <c r="D7" s="33" t="s">
        <v>68</v>
      </c>
      <c r="E7" s="10">
        <f t="shared" si="0"/>
        <v>500</v>
      </c>
      <c r="F7" s="49"/>
      <c r="G7" s="49" t="s">
        <v>185</v>
      </c>
      <c r="H7" s="49" t="s">
        <v>186</v>
      </c>
      <c r="I7" s="49">
        <v>80</v>
      </c>
      <c r="J7" s="49"/>
      <c r="K7" s="49"/>
      <c r="L7" s="49"/>
      <c r="M7" s="49"/>
      <c r="N7" s="49">
        <v>100</v>
      </c>
      <c r="O7" s="49">
        <v>100</v>
      </c>
      <c r="P7" s="49"/>
      <c r="Q7" s="49"/>
      <c r="R7" s="49"/>
      <c r="S7" s="49"/>
      <c r="T7" s="49" t="s">
        <v>186</v>
      </c>
      <c r="U7" s="49">
        <v>100</v>
      </c>
      <c r="V7" s="49"/>
      <c r="W7" s="49">
        <v>60</v>
      </c>
      <c r="X7" s="50">
        <v>60</v>
      </c>
      <c r="Y7" s="83" t="s">
        <v>186</v>
      </c>
      <c r="Z7" s="89" t="s">
        <v>186</v>
      </c>
      <c r="AA7" s="79">
        <v>10</v>
      </c>
      <c r="AB7" s="28">
        <v>589</v>
      </c>
      <c r="AC7" s="16">
        <v>400</v>
      </c>
    </row>
    <row r="8" spans="1:29" s="16" customFormat="1" ht="13.5" customHeight="1">
      <c r="A8" s="15">
        <v>4</v>
      </c>
      <c r="B8" s="95">
        <v>50</v>
      </c>
      <c r="C8" s="25" t="s">
        <v>86</v>
      </c>
      <c r="D8" s="25" t="s">
        <v>68</v>
      </c>
      <c r="E8" s="10">
        <f t="shared" si="0"/>
        <v>335</v>
      </c>
      <c r="F8" s="49"/>
      <c r="G8" s="49">
        <v>40</v>
      </c>
      <c r="H8" s="49"/>
      <c r="I8" s="49">
        <v>50</v>
      </c>
      <c r="J8" s="49"/>
      <c r="K8" s="49"/>
      <c r="L8" s="49"/>
      <c r="M8" s="49"/>
      <c r="N8" s="49"/>
      <c r="O8" s="49">
        <v>50</v>
      </c>
      <c r="P8" s="49"/>
      <c r="Q8" s="49"/>
      <c r="R8" s="49"/>
      <c r="S8" s="49"/>
      <c r="T8" s="49"/>
      <c r="U8" s="49"/>
      <c r="V8" s="49"/>
      <c r="W8" s="49">
        <v>50</v>
      </c>
      <c r="X8" s="50">
        <v>50</v>
      </c>
      <c r="Y8" s="83">
        <v>50</v>
      </c>
      <c r="Z8" s="89">
        <v>45</v>
      </c>
      <c r="AA8" s="143">
        <v>7</v>
      </c>
      <c r="AB8" s="30"/>
      <c r="AC8" s="140">
        <v>300</v>
      </c>
    </row>
    <row r="9" spans="1:28" ht="13.5" customHeight="1">
      <c r="A9" s="15">
        <v>5</v>
      </c>
      <c r="B9" s="15">
        <v>45</v>
      </c>
      <c r="C9" s="25" t="s">
        <v>134</v>
      </c>
      <c r="D9" s="25" t="s">
        <v>135</v>
      </c>
      <c r="E9" s="10">
        <f t="shared" si="0"/>
        <v>45</v>
      </c>
      <c r="F9" s="49"/>
      <c r="G9" s="49"/>
      <c r="H9" s="49"/>
      <c r="I9" s="49"/>
      <c r="J9" s="49"/>
      <c r="K9" s="49"/>
      <c r="L9" s="49"/>
      <c r="M9" s="49"/>
      <c r="N9" s="49">
        <v>45</v>
      </c>
      <c r="O9" s="49"/>
      <c r="P9" s="49"/>
      <c r="Q9" s="49"/>
      <c r="R9" s="49"/>
      <c r="S9" s="49"/>
      <c r="T9" s="49"/>
      <c r="U9" s="49"/>
      <c r="V9" s="49"/>
      <c r="W9" s="49"/>
      <c r="X9" s="50"/>
      <c r="Y9" s="83"/>
      <c r="Z9" s="89"/>
      <c r="AA9" s="79">
        <v>1</v>
      </c>
      <c r="AB9" s="30"/>
    </row>
    <row r="10" spans="1:28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  <c r="Y10" s="83"/>
      <c r="Z10" s="89"/>
      <c r="AA10" s="114"/>
      <c r="AB10" s="30"/>
    </row>
    <row r="11" spans="1:28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0"/>
      <c r="Y11" s="83"/>
      <c r="Z11" s="89"/>
      <c r="AA11" s="79"/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0"/>
      <c r="Y12" s="83"/>
      <c r="Z12" s="89"/>
      <c r="AA12" s="79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>SUM(F13:X13)</f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83"/>
      <c r="Z13" s="89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>SUM(F14:X14)</f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83"/>
      <c r="Z14" s="89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>SUM(F15:X15)</f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83"/>
      <c r="Z15" s="89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>SUM(F16:X16)</f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83"/>
      <c r="Z16" s="89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aca="true" t="shared" si="1" ref="E17:E34">SUM(F17:X17)</f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83"/>
      <c r="Z17" s="89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83"/>
      <c r="Z18" s="89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83"/>
      <c r="Z19" s="89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83"/>
      <c r="Z20" s="89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  <c r="Y21" s="83"/>
      <c r="Z21" s="89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  <c r="Y22" s="83"/>
      <c r="Z22" s="89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83"/>
      <c r="Z23" s="89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0"/>
      <c r="Y24" s="83"/>
      <c r="Z24" s="89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83"/>
      <c r="Z25" s="89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  <c r="Y26" s="83"/>
      <c r="Z26" s="89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83"/>
      <c r="Z27" s="89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83"/>
      <c r="Z28" s="89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83"/>
      <c r="Z29" s="89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83"/>
      <c r="Z30" s="89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83"/>
      <c r="Z31" s="89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 t="shared" si="1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  <c r="Y32" s="83"/>
      <c r="Z32" s="89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 t="shared" si="1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1"/>
      <c r="Y33" s="83"/>
      <c r="Z33" s="89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 t="shared" si="1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49"/>
      <c r="W34" s="49"/>
      <c r="X34" s="50"/>
      <c r="Y34" s="83"/>
      <c r="Z34" s="89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D1">
      <selection activeCell="AC7" sqref="AC7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1" t="s">
        <v>9</v>
      </c>
      <c r="B4" s="42"/>
      <c r="C4" s="43" t="s">
        <v>4</v>
      </c>
      <c r="D4" s="44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9" s="16" customFormat="1" ht="13.5" customHeight="1">
      <c r="A5" s="95">
        <v>1</v>
      </c>
      <c r="B5" s="98">
        <v>100</v>
      </c>
      <c r="C5" s="36" t="s">
        <v>203</v>
      </c>
      <c r="D5" s="36" t="s">
        <v>102</v>
      </c>
      <c r="E5" s="10">
        <f>SUM(F5:Z5)</f>
        <v>800</v>
      </c>
      <c r="F5" s="49"/>
      <c r="G5" s="49"/>
      <c r="H5" s="49">
        <v>100</v>
      </c>
      <c r="I5" s="49">
        <v>100</v>
      </c>
      <c r="J5" s="49"/>
      <c r="K5" s="49"/>
      <c r="L5" s="49"/>
      <c r="M5" s="49"/>
      <c r="N5" s="49">
        <v>100</v>
      </c>
      <c r="O5" s="49">
        <v>100</v>
      </c>
      <c r="P5" s="49"/>
      <c r="Q5" s="49"/>
      <c r="R5" s="49"/>
      <c r="S5" s="49"/>
      <c r="T5" s="49"/>
      <c r="U5" s="49">
        <v>100</v>
      </c>
      <c r="V5" s="49"/>
      <c r="W5" s="49">
        <v>100</v>
      </c>
      <c r="X5" s="50">
        <v>100</v>
      </c>
      <c r="Y5" s="83">
        <v>100</v>
      </c>
      <c r="Z5" s="89" t="s">
        <v>184</v>
      </c>
      <c r="AA5" s="79">
        <v>9</v>
      </c>
      <c r="AB5" s="28">
        <v>1360</v>
      </c>
      <c r="AC5" s="16">
        <v>800</v>
      </c>
    </row>
    <row r="6" spans="1:29" ht="13.5" customHeight="1">
      <c r="A6" s="95">
        <v>2</v>
      </c>
      <c r="B6" s="98">
        <v>80</v>
      </c>
      <c r="C6" s="36" t="s">
        <v>124</v>
      </c>
      <c r="D6" s="36" t="s">
        <v>102</v>
      </c>
      <c r="E6" s="10">
        <f aca="true" t="shared" si="0" ref="E6:E15">SUM(F6:Z6)</f>
        <v>580</v>
      </c>
      <c r="F6" s="49"/>
      <c r="G6" s="49"/>
      <c r="H6" s="49">
        <v>80</v>
      </c>
      <c r="I6" s="49">
        <v>80</v>
      </c>
      <c r="J6" s="49"/>
      <c r="K6" s="49"/>
      <c r="L6" s="49"/>
      <c r="M6" s="49"/>
      <c r="N6" s="49">
        <v>80</v>
      </c>
      <c r="O6" s="49">
        <v>40</v>
      </c>
      <c r="P6" s="49"/>
      <c r="Q6" s="49"/>
      <c r="R6" s="49"/>
      <c r="S6" s="49"/>
      <c r="T6" s="49"/>
      <c r="U6" s="49">
        <v>80</v>
      </c>
      <c r="V6" s="49"/>
      <c r="W6" s="49">
        <v>60</v>
      </c>
      <c r="X6" s="50">
        <v>80</v>
      </c>
      <c r="Y6" s="83">
        <v>80</v>
      </c>
      <c r="Z6" s="89" t="s">
        <v>202</v>
      </c>
      <c r="AA6" s="79">
        <v>9</v>
      </c>
      <c r="AB6" s="29">
        <v>880</v>
      </c>
      <c r="AC6" s="134">
        <v>500</v>
      </c>
    </row>
    <row r="7" spans="1:29" ht="13.5" customHeight="1">
      <c r="A7" s="95">
        <v>3</v>
      </c>
      <c r="B7" s="98">
        <v>60</v>
      </c>
      <c r="C7" s="36" t="s">
        <v>153</v>
      </c>
      <c r="D7" s="36" t="s">
        <v>66</v>
      </c>
      <c r="E7" s="10">
        <f t="shared" si="0"/>
        <v>100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>
        <v>100</v>
      </c>
      <c r="U7" s="49"/>
      <c r="V7" s="49"/>
      <c r="W7" s="49"/>
      <c r="X7" s="50"/>
      <c r="Y7" s="83"/>
      <c r="Z7" s="89"/>
      <c r="AA7" s="79">
        <v>1</v>
      </c>
      <c r="AB7" s="28">
        <v>589</v>
      </c>
      <c r="AC7" s="16"/>
    </row>
    <row r="8" spans="1:28" ht="13.5" customHeight="1">
      <c r="A8" s="95">
        <v>4</v>
      </c>
      <c r="B8" s="98">
        <v>50</v>
      </c>
      <c r="C8" s="36" t="s">
        <v>181</v>
      </c>
      <c r="D8" s="36" t="s">
        <v>182</v>
      </c>
      <c r="E8" s="10">
        <f t="shared" si="0"/>
        <v>80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>
        <v>80</v>
      </c>
      <c r="X8" s="50"/>
      <c r="Y8" s="83"/>
      <c r="Z8" s="89"/>
      <c r="AA8" s="80">
        <v>1</v>
      </c>
      <c r="AB8" s="30"/>
    </row>
    <row r="9" spans="1:28" ht="13.5" customHeight="1">
      <c r="A9" s="95">
        <v>5</v>
      </c>
      <c r="B9" s="98">
        <v>45</v>
      </c>
      <c r="C9" s="36" t="s">
        <v>136</v>
      </c>
      <c r="D9" s="36" t="s">
        <v>135</v>
      </c>
      <c r="E9" s="10">
        <f t="shared" si="0"/>
        <v>60</v>
      </c>
      <c r="F9" s="49"/>
      <c r="G9" s="49"/>
      <c r="H9" s="49"/>
      <c r="I9" s="49"/>
      <c r="J9" s="49"/>
      <c r="K9" s="49"/>
      <c r="L9" s="49"/>
      <c r="M9" s="49"/>
      <c r="N9" s="49">
        <v>60</v>
      </c>
      <c r="O9" s="49"/>
      <c r="P9" s="49"/>
      <c r="Q9" s="49"/>
      <c r="R9" s="49"/>
      <c r="S9" s="49"/>
      <c r="T9" s="49"/>
      <c r="U9" s="49"/>
      <c r="V9" s="49"/>
      <c r="W9" s="49"/>
      <c r="X9" s="50"/>
      <c r="Y9" s="83"/>
      <c r="Z9" s="89"/>
      <c r="AA9" s="79">
        <v>1</v>
      </c>
      <c r="AB9" s="30"/>
    </row>
    <row r="10" spans="1:28" ht="13.5" customHeight="1">
      <c r="A10" s="95">
        <v>6</v>
      </c>
      <c r="B10" s="98">
        <v>40</v>
      </c>
      <c r="C10" s="36" t="s">
        <v>137</v>
      </c>
      <c r="D10" s="36" t="s">
        <v>135</v>
      </c>
      <c r="E10" s="10">
        <f t="shared" si="0"/>
        <v>50</v>
      </c>
      <c r="F10" s="49"/>
      <c r="G10" s="49"/>
      <c r="H10" s="49"/>
      <c r="I10" s="49"/>
      <c r="J10" s="49"/>
      <c r="K10" s="49"/>
      <c r="L10" s="49"/>
      <c r="M10" s="49"/>
      <c r="N10" s="49">
        <v>50</v>
      </c>
      <c r="O10" s="49"/>
      <c r="P10" s="49"/>
      <c r="Q10" s="49"/>
      <c r="R10" s="49"/>
      <c r="S10" s="49"/>
      <c r="T10" s="49"/>
      <c r="U10" s="49"/>
      <c r="V10" s="49"/>
      <c r="W10" s="49"/>
      <c r="X10" s="50"/>
      <c r="Y10" s="83"/>
      <c r="Z10" s="89"/>
      <c r="AA10" s="79"/>
      <c r="AB10" s="30"/>
    </row>
    <row r="11" spans="1:28" ht="13.5" customHeight="1">
      <c r="A11" s="15">
        <v>7</v>
      </c>
      <c r="B11" s="100">
        <v>36</v>
      </c>
      <c r="C11" s="37"/>
      <c r="D11" s="37"/>
      <c r="E11" s="10">
        <f t="shared" si="0"/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0"/>
      <c r="Y11" s="83"/>
      <c r="Z11" s="89"/>
      <c r="AA11" s="79"/>
      <c r="AB11" s="30"/>
    </row>
    <row r="12" spans="1:28" ht="13.5" customHeight="1">
      <c r="A12" s="15">
        <v>8</v>
      </c>
      <c r="B12" s="15">
        <v>32</v>
      </c>
      <c r="C12" s="35"/>
      <c r="D12" s="35"/>
      <c r="E12" s="10">
        <f t="shared" si="0"/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0"/>
      <c r="Y12" s="83"/>
      <c r="Z12" s="89"/>
      <c r="AA12" s="79"/>
      <c r="AB12" s="30"/>
    </row>
    <row r="13" spans="1:28" ht="13.5" customHeight="1">
      <c r="A13" s="15">
        <v>9</v>
      </c>
      <c r="B13" s="15">
        <v>29</v>
      </c>
      <c r="C13" s="35"/>
      <c r="D13" s="35"/>
      <c r="E13" s="10">
        <f t="shared" si="0"/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83"/>
      <c r="Z13" s="89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83"/>
      <c r="Z14" s="89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83"/>
      <c r="Z15" s="89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>SUM(F16:X16)</f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83"/>
      <c r="Z16" s="89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aca="true" t="shared" si="1" ref="E17:E34">SUM(F17:X17)</f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83"/>
      <c r="Z17" s="89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83"/>
      <c r="Z18" s="89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83"/>
      <c r="Z19" s="89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83"/>
      <c r="Z20" s="89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  <c r="Y21" s="83"/>
      <c r="Z21" s="89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  <c r="Y22" s="83"/>
      <c r="Z22" s="89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83"/>
      <c r="Z23" s="89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0"/>
      <c r="Y24" s="83"/>
      <c r="Z24" s="89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83"/>
      <c r="Z25" s="89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  <c r="Y26" s="83"/>
      <c r="Z26" s="89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83"/>
      <c r="Z27" s="89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83"/>
      <c r="Z28" s="89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83"/>
      <c r="Z29" s="89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83"/>
      <c r="Z30" s="89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83"/>
      <c r="Z31" s="89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 t="shared" si="1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  <c r="Y32" s="83"/>
      <c r="Z32" s="89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 t="shared" si="1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1"/>
      <c r="Y33" s="83"/>
      <c r="Z33" s="89"/>
      <c r="AA33" s="80"/>
    </row>
    <row r="34" spans="1:27" ht="13.5" customHeight="1">
      <c r="A34" s="15">
        <v>30</v>
      </c>
      <c r="B34" s="97">
        <v>1</v>
      </c>
      <c r="C34" s="13"/>
      <c r="D34" s="13"/>
      <c r="E34" s="10">
        <f t="shared" si="1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49"/>
      <c r="W34" s="49"/>
      <c r="X34" s="50"/>
      <c r="Y34" s="83"/>
      <c r="Z34" s="89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A1">
      <selection activeCell="AC8" sqref="AC8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9.00390625" style="0" bestFit="1" customWidth="1"/>
    <col min="4" max="4" width="19.140625" style="0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52" t="s">
        <v>10</v>
      </c>
      <c r="B4" s="53"/>
      <c r="C4" s="54" t="s">
        <v>4</v>
      </c>
      <c r="D4" s="55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9" s="16" customFormat="1" ht="13.5" customHeight="1">
      <c r="A5" s="15">
        <v>1</v>
      </c>
      <c r="B5" s="15">
        <v>100</v>
      </c>
      <c r="C5" s="35" t="s">
        <v>204</v>
      </c>
      <c r="D5" s="35" t="s">
        <v>68</v>
      </c>
      <c r="E5" s="10">
        <f>SUM(F5:Z5)</f>
        <v>780</v>
      </c>
      <c r="F5" s="56"/>
      <c r="G5" s="56" t="s">
        <v>184</v>
      </c>
      <c r="H5" s="56">
        <v>100</v>
      </c>
      <c r="I5" s="56">
        <v>100</v>
      </c>
      <c r="J5" s="56"/>
      <c r="K5" s="56"/>
      <c r="L5" s="56"/>
      <c r="M5" s="56"/>
      <c r="N5" s="56">
        <v>100</v>
      </c>
      <c r="O5" s="56" t="s">
        <v>185</v>
      </c>
      <c r="P5" s="56"/>
      <c r="Q5" s="56"/>
      <c r="R5" s="56" t="s">
        <v>184</v>
      </c>
      <c r="S5" s="56" t="s">
        <v>184</v>
      </c>
      <c r="T5" s="56">
        <v>80</v>
      </c>
      <c r="U5" s="56">
        <v>100</v>
      </c>
      <c r="V5" s="56"/>
      <c r="W5" s="56">
        <v>100</v>
      </c>
      <c r="X5" s="57">
        <v>100</v>
      </c>
      <c r="Y5" s="88">
        <v>100</v>
      </c>
      <c r="Z5" s="94" t="s">
        <v>184</v>
      </c>
      <c r="AA5" s="79">
        <v>13</v>
      </c>
      <c r="AB5" s="28">
        <v>1360</v>
      </c>
      <c r="AC5" s="16">
        <v>800</v>
      </c>
    </row>
    <row r="6" spans="1:29" s="16" customFormat="1" ht="13.5" customHeight="1">
      <c r="A6" s="15">
        <v>2</v>
      </c>
      <c r="B6" s="15">
        <v>80</v>
      </c>
      <c r="C6" s="33" t="s">
        <v>103</v>
      </c>
      <c r="D6" s="33" t="s">
        <v>102</v>
      </c>
      <c r="E6" s="10">
        <f aca="true" t="shared" si="0" ref="E6:E23">SUM(F6:Z6)</f>
        <v>530</v>
      </c>
      <c r="F6" s="56"/>
      <c r="G6" s="56"/>
      <c r="H6" s="56">
        <v>80</v>
      </c>
      <c r="I6" s="56">
        <v>80</v>
      </c>
      <c r="J6" s="56"/>
      <c r="K6" s="56"/>
      <c r="L6" s="56"/>
      <c r="M6" s="56"/>
      <c r="N6" s="56">
        <v>60</v>
      </c>
      <c r="O6" s="56" t="s">
        <v>202</v>
      </c>
      <c r="P6" s="56"/>
      <c r="Q6" s="56"/>
      <c r="R6" s="56"/>
      <c r="S6" s="56"/>
      <c r="T6" s="56"/>
      <c r="U6" s="56">
        <v>45</v>
      </c>
      <c r="V6" s="56"/>
      <c r="W6" s="56">
        <v>80</v>
      </c>
      <c r="X6" s="57">
        <v>60</v>
      </c>
      <c r="Y6" s="88">
        <v>80</v>
      </c>
      <c r="Z6" s="94">
        <v>45</v>
      </c>
      <c r="AA6" s="79">
        <v>9</v>
      </c>
      <c r="AB6" s="29">
        <v>880</v>
      </c>
      <c r="AC6" s="135">
        <v>500</v>
      </c>
    </row>
    <row r="7" spans="1:29" s="16" customFormat="1" ht="13.5" customHeight="1">
      <c r="A7" s="15">
        <v>3</v>
      </c>
      <c r="B7" s="95">
        <v>60</v>
      </c>
      <c r="C7" s="33" t="s">
        <v>82</v>
      </c>
      <c r="D7" s="33" t="s">
        <v>66</v>
      </c>
      <c r="E7" s="10">
        <f t="shared" si="0"/>
        <v>400</v>
      </c>
      <c r="F7" s="56"/>
      <c r="G7" s="56">
        <v>40</v>
      </c>
      <c r="H7" s="56">
        <v>60</v>
      </c>
      <c r="I7" s="56">
        <v>60</v>
      </c>
      <c r="J7" s="56"/>
      <c r="K7" s="56"/>
      <c r="L7" s="56"/>
      <c r="M7" s="56"/>
      <c r="N7" s="56"/>
      <c r="O7" s="56" t="s">
        <v>198</v>
      </c>
      <c r="P7" s="56"/>
      <c r="Q7" s="56"/>
      <c r="R7" s="56"/>
      <c r="S7" s="56"/>
      <c r="T7" s="56">
        <v>40</v>
      </c>
      <c r="U7" s="56">
        <v>40</v>
      </c>
      <c r="V7" s="56"/>
      <c r="W7" s="56">
        <v>50</v>
      </c>
      <c r="X7" s="56">
        <v>50</v>
      </c>
      <c r="Y7" s="88">
        <v>60</v>
      </c>
      <c r="Z7" s="94" t="s">
        <v>205</v>
      </c>
      <c r="AA7" s="79">
        <v>10</v>
      </c>
      <c r="AB7" s="28">
        <v>589</v>
      </c>
      <c r="AC7" s="16">
        <v>400</v>
      </c>
    </row>
    <row r="8" spans="1:29" s="16" customFormat="1" ht="13.5" customHeight="1">
      <c r="A8" s="15">
        <v>4</v>
      </c>
      <c r="B8" s="95">
        <v>50</v>
      </c>
      <c r="C8" s="25" t="s">
        <v>150</v>
      </c>
      <c r="D8" s="33" t="s">
        <v>73</v>
      </c>
      <c r="E8" s="10">
        <f t="shared" si="0"/>
        <v>340</v>
      </c>
      <c r="F8" s="56"/>
      <c r="G8" s="56"/>
      <c r="H8" s="56"/>
      <c r="I8" s="56"/>
      <c r="J8" s="56"/>
      <c r="K8" s="56"/>
      <c r="L8" s="56"/>
      <c r="M8" s="56"/>
      <c r="N8" s="56"/>
      <c r="O8" s="56">
        <v>40</v>
      </c>
      <c r="P8" s="56"/>
      <c r="Q8" s="56"/>
      <c r="R8" s="56"/>
      <c r="S8" s="56"/>
      <c r="T8" s="56">
        <v>100</v>
      </c>
      <c r="U8" s="56">
        <v>60</v>
      </c>
      <c r="V8" s="56"/>
      <c r="W8" s="56">
        <v>60</v>
      </c>
      <c r="X8" s="57">
        <v>80</v>
      </c>
      <c r="Y8" s="88"/>
      <c r="Z8" s="94"/>
      <c r="AA8" s="114">
        <v>5</v>
      </c>
      <c r="AB8" s="30"/>
      <c r="AC8"/>
    </row>
    <row r="9" spans="1:28" ht="13.5" customHeight="1">
      <c r="A9" s="15">
        <v>5</v>
      </c>
      <c r="B9" s="15">
        <v>45</v>
      </c>
      <c r="C9" s="25" t="s">
        <v>154</v>
      </c>
      <c r="D9" s="25" t="s">
        <v>152</v>
      </c>
      <c r="E9" s="10">
        <f t="shared" si="0"/>
        <v>140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>
        <v>60</v>
      </c>
      <c r="U9" s="56">
        <v>80</v>
      </c>
      <c r="V9" s="56"/>
      <c r="W9" s="56"/>
      <c r="X9" s="57"/>
      <c r="Y9" s="88"/>
      <c r="Z9" s="94"/>
      <c r="AA9" s="80">
        <v>2</v>
      </c>
      <c r="AB9" s="30"/>
    </row>
    <row r="10" spans="1:28" ht="13.5" customHeight="1">
      <c r="A10" s="15">
        <v>6</v>
      </c>
      <c r="B10" s="15">
        <v>40</v>
      </c>
      <c r="C10" s="33" t="s">
        <v>138</v>
      </c>
      <c r="D10" s="33" t="s">
        <v>139</v>
      </c>
      <c r="E10" s="10">
        <f t="shared" si="0"/>
        <v>125</v>
      </c>
      <c r="F10" s="56"/>
      <c r="G10" s="56"/>
      <c r="H10" s="56"/>
      <c r="I10" s="56"/>
      <c r="J10" s="56"/>
      <c r="K10" s="56"/>
      <c r="L10" s="56"/>
      <c r="M10" s="56"/>
      <c r="N10" s="56">
        <v>80</v>
      </c>
      <c r="O10" s="56">
        <v>45</v>
      </c>
      <c r="P10" s="56"/>
      <c r="Q10" s="56"/>
      <c r="R10" s="56"/>
      <c r="S10" s="56"/>
      <c r="T10" s="56"/>
      <c r="U10" s="56"/>
      <c r="V10" s="56"/>
      <c r="W10" s="56"/>
      <c r="X10" s="57"/>
      <c r="Y10" s="88"/>
      <c r="Z10" s="94"/>
      <c r="AA10" s="79">
        <v>2</v>
      </c>
      <c r="AB10" s="30"/>
    </row>
    <row r="11" spans="1:28" ht="13.5" customHeight="1">
      <c r="A11" s="15">
        <v>7</v>
      </c>
      <c r="B11" s="15">
        <v>36</v>
      </c>
      <c r="C11" s="9" t="s">
        <v>155</v>
      </c>
      <c r="D11" s="9" t="s">
        <v>156</v>
      </c>
      <c r="E11" s="10">
        <f t="shared" si="0"/>
        <v>100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>
        <v>50</v>
      </c>
      <c r="U11" s="56">
        <v>50</v>
      </c>
      <c r="V11" s="56"/>
      <c r="W11" s="56"/>
      <c r="X11" s="57"/>
      <c r="Y11" s="88"/>
      <c r="Z11" s="94"/>
      <c r="AA11" s="79">
        <v>2</v>
      </c>
      <c r="AB11" s="30"/>
    </row>
    <row r="12" spans="1:28" ht="13.5" customHeight="1">
      <c r="A12" s="15">
        <v>8</v>
      </c>
      <c r="B12" s="15">
        <v>32</v>
      </c>
      <c r="C12" s="9" t="s">
        <v>157</v>
      </c>
      <c r="D12" s="9" t="s">
        <v>66</v>
      </c>
      <c r="E12" s="10">
        <f t="shared" si="0"/>
        <v>45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>
        <v>45</v>
      </c>
      <c r="U12" s="56"/>
      <c r="V12" s="56"/>
      <c r="W12" s="56"/>
      <c r="X12" s="57"/>
      <c r="Y12" s="88"/>
      <c r="Z12" s="94"/>
      <c r="AA12" s="79">
        <v>1</v>
      </c>
      <c r="AB12" s="30"/>
    </row>
    <row r="13" spans="1:28" ht="13.5" customHeight="1">
      <c r="A13" s="15">
        <v>9</v>
      </c>
      <c r="B13" s="15">
        <v>29</v>
      </c>
      <c r="C13" s="9" t="s">
        <v>178</v>
      </c>
      <c r="D13" s="9" t="s">
        <v>79</v>
      </c>
      <c r="E13" s="10">
        <f t="shared" si="0"/>
        <v>45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>
        <v>45</v>
      </c>
      <c r="X13" s="57"/>
      <c r="Y13" s="88"/>
      <c r="Z13" s="94"/>
      <c r="AA13" s="79">
        <v>1</v>
      </c>
      <c r="AB13" s="30"/>
    </row>
    <row r="14" spans="1:28" ht="13.5" customHeight="1">
      <c r="A14" s="15">
        <v>10</v>
      </c>
      <c r="B14" s="15">
        <v>26</v>
      </c>
      <c r="C14" s="9" t="s">
        <v>189</v>
      </c>
      <c r="D14" s="9" t="s">
        <v>66</v>
      </c>
      <c r="E14" s="10">
        <f t="shared" si="0"/>
        <v>77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>
        <v>45</v>
      </c>
      <c r="Y14" s="88"/>
      <c r="Z14" s="94">
        <v>32</v>
      </c>
      <c r="AA14" s="80">
        <v>2</v>
      </c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88"/>
      <c r="Z15" s="94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8"/>
      <c r="Z16" s="94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8"/>
      <c r="Z17" s="94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8"/>
      <c r="Z18" s="94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8"/>
      <c r="Z19" s="94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0"/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88"/>
      <c r="Z20" s="94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0"/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88"/>
      <c r="Z21" s="94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0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88"/>
      <c r="Z22" s="94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0"/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88"/>
      <c r="Z23" s="94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aca="true" t="shared" si="1" ref="E24:E34">SUM(F24:X24)</f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88"/>
      <c r="Z24" s="94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1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88"/>
      <c r="Z25" s="94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1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88"/>
      <c r="Z26" s="94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1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88"/>
      <c r="Z27" s="94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1"/>
        <v>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88"/>
      <c r="Z28" s="94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1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88"/>
      <c r="Z29" s="94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1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88"/>
      <c r="Z30" s="94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 t="shared" si="1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88"/>
      <c r="Z31" s="94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 t="shared" si="1"/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88"/>
      <c r="Z32" s="94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 t="shared" si="1"/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88"/>
      <c r="Z33" s="94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 t="shared" si="1"/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6"/>
      <c r="W34" s="56"/>
      <c r="X34" s="57"/>
      <c r="Y34" s="88"/>
      <c r="Z34" s="94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80" zoomScaleNormal="80" zoomScalePageLayoutView="0" workbookViewId="0" topLeftCell="E1">
      <selection activeCell="AD12" sqref="AD12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5" t="s">
        <v>11</v>
      </c>
      <c r="B4" s="46"/>
      <c r="C4" s="47" t="s">
        <v>4</v>
      </c>
      <c r="D4" s="48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30" ht="13.5" customHeight="1">
      <c r="A5" s="15">
        <v>1</v>
      </c>
      <c r="B5" s="15">
        <v>100</v>
      </c>
      <c r="C5" s="9" t="s">
        <v>96</v>
      </c>
      <c r="D5" s="9" t="s">
        <v>68</v>
      </c>
      <c r="E5" s="10">
        <f>SUM(F5:Z5)</f>
        <v>720</v>
      </c>
      <c r="F5" s="56"/>
      <c r="G5" s="56">
        <v>80</v>
      </c>
      <c r="H5" s="56" t="s">
        <v>186</v>
      </c>
      <c r="I5" s="56">
        <v>100</v>
      </c>
      <c r="J5" s="56"/>
      <c r="K5" s="56"/>
      <c r="L5" s="56"/>
      <c r="M5" s="56"/>
      <c r="N5" s="56" t="s">
        <v>185</v>
      </c>
      <c r="O5" s="56">
        <v>100</v>
      </c>
      <c r="P5" s="56"/>
      <c r="Q5" s="56"/>
      <c r="R5" s="56">
        <v>80</v>
      </c>
      <c r="S5" s="56">
        <v>100</v>
      </c>
      <c r="T5" s="56">
        <v>100</v>
      </c>
      <c r="U5" s="56">
        <v>80</v>
      </c>
      <c r="V5" s="56"/>
      <c r="W5" s="56"/>
      <c r="X5" s="57"/>
      <c r="Y5" s="88"/>
      <c r="Z5" s="94">
        <v>80</v>
      </c>
      <c r="AA5" s="79">
        <v>10</v>
      </c>
      <c r="AB5" s="28">
        <v>1360</v>
      </c>
      <c r="AC5" s="16">
        <v>1000</v>
      </c>
      <c r="AD5">
        <v>1</v>
      </c>
    </row>
    <row r="6" spans="1:30" ht="13.5" customHeight="1">
      <c r="A6" s="15">
        <v>2</v>
      </c>
      <c r="B6" s="15">
        <v>80</v>
      </c>
      <c r="C6" s="33" t="s">
        <v>95</v>
      </c>
      <c r="D6" s="33" t="s">
        <v>68</v>
      </c>
      <c r="E6" s="10">
        <f aca="true" t="shared" si="0" ref="E6:E30">SUM(F6:Z6)</f>
        <v>720</v>
      </c>
      <c r="F6" s="56"/>
      <c r="G6" s="56">
        <v>100</v>
      </c>
      <c r="H6" s="56">
        <v>80</v>
      </c>
      <c r="I6" s="56">
        <v>80</v>
      </c>
      <c r="J6" s="56"/>
      <c r="K6" s="56"/>
      <c r="L6" s="56"/>
      <c r="M6" s="56"/>
      <c r="N6" s="56">
        <v>100</v>
      </c>
      <c r="O6" s="56">
        <v>80</v>
      </c>
      <c r="P6" s="56"/>
      <c r="Q6" s="56"/>
      <c r="R6" s="56">
        <v>100</v>
      </c>
      <c r="S6" s="56">
        <v>80</v>
      </c>
      <c r="T6" s="56" t="s">
        <v>186</v>
      </c>
      <c r="U6" s="56">
        <v>100</v>
      </c>
      <c r="V6" s="56"/>
      <c r="W6" s="56"/>
      <c r="X6" s="57"/>
      <c r="Y6" s="88"/>
      <c r="Z6" s="94" t="s">
        <v>186</v>
      </c>
      <c r="AA6" s="79">
        <v>9</v>
      </c>
      <c r="AB6" s="29">
        <v>880</v>
      </c>
      <c r="AC6" s="139">
        <v>800</v>
      </c>
      <c r="AD6">
        <v>2</v>
      </c>
    </row>
    <row r="7" spans="1:30" ht="13.5" customHeight="1">
      <c r="A7" s="15">
        <v>3</v>
      </c>
      <c r="B7" s="95">
        <v>60</v>
      </c>
      <c r="C7" s="33" t="s">
        <v>97</v>
      </c>
      <c r="D7" s="33" t="s">
        <v>79</v>
      </c>
      <c r="E7" s="10">
        <f t="shared" si="0"/>
        <v>570</v>
      </c>
      <c r="F7" s="56"/>
      <c r="G7" s="56">
        <v>60</v>
      </c>
      <c r="H7" s="56">
        <v>100</v>
      </c>
      <c r="I7" s="56"/>
      <c r="J7" s="56"/>
      <c r="K7" s="56"/>
      <c r="L7" s="56"/>
      <c r="M7" s="56"/>
      <c r="N7" s="56"/>
      <c r="O7" s="56" t="s">
        <v>187</v>
      </c>
      <c r="P7" s="56"/>
      <c r="Q7" s="56"/>
      <c r="R7" s="56">
        <v>50</v>
      </c>
      <c r="S7" s="56">
        <v>50</v>
      </c>
      <c r="T7" s="56">
        <v>50</v>
      </c>
      <c r="U7" s="56">
        <v>60</v>
      </c>
      <c r="V7" s="56"/>
      <c r="W7" s="56"/>
      <c r="X7" s="57">
        <v>100</v>
      </c>
      <c r="Y7" s="88">
        <v>100</v>
      </c>
      <c r="Z7" s="94" t="s">
        <v>188</v>
      </c>
      <c r="AA7" s="79">
        <v>10</v>
      </c>
      <c r="AB7" s="28">
        <v>589</v>
      </c>
      <c r="AC7" s="16">
        <v>500</v>
      </c>
      <c r="AD7">
        <v>3</v>
      </c>
    </row>
    <row r="8" spans="1:30" ht="13.5" customHeight="1">
      <c r="A8" s="15">
        <v>4</v>
      </c>
      <c r="B8" s="95">
        <v>50</v>
      </c>
      <c r="C8" s="25" t="s">
        <v>111</v>
      </c>
      <c r="D8" s="25" t="s">
        <v>68</v>
      </c>
      <c r="E8" s="10">
        <f t="shared" si="0"/>
        <v>510</v>
      </c>
      <c r="F8" s="56"/>
      <c r="G8" s="56"/>
      <c r="H8" s="56">
        <v>50</v>
      </c>
      <c r="I8" s="56">
        <v>60</v>
      </c>
      <c r="J8" s="56"/>
      <c r="K8" s="56"/>
      <c r="L8" s="56"/>
      <c r="M8" s="56"/>
      <c r="N8" s="56">
        <v>60</v>
      </c>
      <c r="O8" s="56">
        <v>50</v>
      </c>
      <c r="P8" s="56"/>
      <c r="Q8" s="56"/>
      <c r="R8" s="56"/>
      <c r="S8" s="56"/>
      <c r="T8" s="56">
        <v>80</v>
      </c>
      <c r="U8" s="56"/>
      <c r="V8" s="56"/>
      <c r="W8" s="56"/>
      <c r="X8" s="57">
        <v>80</v>
      </c>
      <c r="Y8" s="88">
        <v>80</v>
      </c>
      <c r="Z8" s="94">
        <v>50</v>
      </c>
      <c r="AA8" s="79">
        <v>8</v>
      </c>
      <c r="AB8" s="30"/>
      <c r="AC8" s="135">
        <v>300</v>
      </c>
      <c r="AD8" s="135">
        <v>4</v>
      </c>
    </row>
    <row r="9" spans="1:28" ht="13.5" customHeight="1">
      <c r="A9" s="15">
        <v>5</v>
      </c>
      <c r="B9" s="15">
        <v>45</v>
      </c>
      <c r="C9" s="9" t="s">
        <v>112</v>
      </c>
      <c r="D9" s="9" t="s">
        <v>68</v>
      </c>
      <c r="E9" s="10">
        <f t="shared" si="0"/>
        <v>395</v>
      </c>
      <c r="F9" s="56"/>
      <c r="G9" s="56"/>
      <c r="H9" s="56">
        <v>45</v>
      </c>
      <c r="I9" s="56">
        <v>50</v>
      </c>
      <c r="J9" s="56"/>
      <c r="K9" s="56"/>
      <c r="L9" s="56"/>
      <c r="M9" s="56"/>
      <c r="N9" s="56">
        <v>80</v>
      </c>
      <c r="O9" s="56"/>
      <c r="P9" s="56"/>
      <c r="Q9" s="56"/>
      <c r="R9" s="56"/>
      <c r="S9" s="56"/>
      <c r="T9" s="56"/>
      <c r="U9" s="56"/>
      <c r="V9" s="56"/>
      <c r="W9" s="56">
        <v>100</v>
      </c>
      <c r="X9" s="57">
        <v>60</v>
      </c>
      <c r="Y9" s="88">
        <v>60</v>
      </c>
      <c r="Z9" s="94"/>
      <c r="AA9" s="79">
        <v>6</v>
      </c>
      <c r="AB9" s="30"/>
    </row>
    <row r="10" spans="1:28" ht="13.5" customHeight="1">
      <c r="A10" s="15">
        <v>6</v>
      </c>
      <c r="B10" s="15">
        <v>40</v>
      </c>
      <c r="C10" s="9" t="s">
        <v>161</v>
      </c>
      <c r="D10" s="9" t="s">
        <v>156</v>
      </c>
      <c r="E10" s="10">
        <f t="shared" si="0"/>
        <v>95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>
        <v>45</v>
      </c>
      <c r="U10" s="56">
        <v>50</v>
      </c>
      <c r="V10" s="56"/>
      <c r="W10" s="56"/>
      <c r="X10" s="57"/>
      <c r="Y10" s="88"/>
      <c r="Z10" s="94"/>
      <c r="AA10" s="80">
        <v>2</v>
      </c>
      <c r="AB10" s="30"/>
    </row>
    <row r="11" spans="1:28" ht="13.5" customHeight="1">
      <c r="A11" s="15">
        <v>7</v>
      </c>
      <c r="B11" s="15">
        <v>36</v>
      </c>
      <c r="C11" s="9" t="s">
        <v>162</v>
      </c>
      <c r="D11" s="9" t="s">
        <v>156</v>
      </c>
      <c r="E11" s="10">
        <f t="shared" si="0"/>
        <v>40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>
        <v>40</v>
      </c>
      <c r="U11" s="56"/>
      <c r="V11" s="56"/>
      <c r="W11" s="56"/>
      <c r="X11" s="57"/>
      <c r="Y11" s="88"/>
      <c r="Z11" s="94"/>
      <c r="AA11" s="79">
        <v>1</v>
      </c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88"/>
      <c r="Z12" s="94"/>
      <c r="AA12" s="79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88"/>
      <c r="Z13" s="94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88"/>
      <c r="Z14" s="94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88"/>
      <c r="Z15" s="94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8"/>
      <c r="Z16" s="94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8"/>
      <c r="Z17" s="94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8"/>
      <c r="Z18" s="94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8"/>
      <c r="Z19" s="94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0"/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88"/>
      <c r="Z20" s="94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0"/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88"/>
      <c r="Z21" s="94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0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88"/>
      <c r="Z22" s="94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0"/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88"/>
      <c r="Z23" s="94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t="shared" si="0"/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88"/>
      <c r="Z24" s="94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0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88"/>
      <c r="Z25" s="94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0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88"/>
      <c r="Z26" s="94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0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88"/>
      <c r="Z27" s="94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0"/>
        <v>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88"/>
      <c r="Z28" s="94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0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88"/>
      <c r="Z29" s="94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0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88"/>
      <c r="Z30" s="94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>SUM(F31:X31)</f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88"/>
      <c r="Z31" s="94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>SUM(F32:X32)</f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88"/>
      <c r="Z32" s="94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>SUM(F33:X33)</f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88"/>
      <c r="Z33" s="94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>SUM(F34:X34)</f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6"/>
      <c r="W34" s="56"/>
      <c r="X34" s="57"/>
      <c r="Y34" s="88"/>
      <c r="Z34" s="94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E1">
      <selection activeCell="AC7" sqref="AC7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5" t="s">
        <v>12</v>
      </c>
      <c r="B4" s="46"/>
      <c r="C4" s="47" t="s">
        <v>4</v>
      </c>
      <c r="D4" s="48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9" s="16" customFormat="1" ht="13.5" customHeight="1">
      <c r="A5" s="15">
        <v>1</v>
      </c>
      <c r="B5" s="15">
        <v>100</v>
      </c>
      <c r="C5" s="33" t="s">
        <v>93</v>
      </c>
      <c r="D5" s="33" t="s">
        <v>66</v>
      </c>
      <c r="E5" s="10">
        <f>SUM(F5:Z5)</f>
        <v>800</v>
      </c>
      <c r="F5" s="56"/>
      <c r="G5" s="56">
        <v>100</v>
      </c>
      <c r="H5" s="56"/>
      <c r="I5" s="56">
        <v>100</v>
      </c>
      <c r="J5" s="56"/>
      <c r="K5" s="56"/>
      <c r="L5" s="56"/>
      <c r="M5" s="56"/>
      <c r="N5" s="56" t="s">
        <v>184</v>
      </c>
      <c r="O5" s="56">
        <v>100</v>
      </c>
      <c r="P5" s="56"/>
      <c r="Q5" s="56"/>
      <c r="R5" s="56">
        <v>100</v>
      </c>
      <c r="S5" s="56">
        <v>100</v>
      </c>
      <c r="T5" s="56" t="s">
        <v>184</v>
      </c>
      <c r="U5" s="56">
        <v>100</v>
      </c>
      <c r="V5" s="56"/>
      <c r="W5" s="56"/>
      <c r="X5" s="57">
        <v>100</v>
      </c>
      <c r="Y5" s="88"/>
      <c r="Z5" s="94">
        <v>100</v>
      </c>
      <c r="AA5" s="79">
        <v>10</v>
      </c>
      <c r="AB5" s="28">
        <v>1360</v>
      </c>
      <c r="AC5" s="16">
        <v>1000</v>
      </c>
    </row>
    <row r="6" spans="1:29" s="16" customFormat="1" ht="13.5" customHeight="1">
      <c r="A6" s="15">
        <v>2</v>
      </c>
      <c r="B6" s="15">
        <v>80</v>
      </c>
      <c r="C6" s="117" t="s">
        <v>94</v>
      </c>
      <c r="D6" s="117" t="s">
        <v>73</v>
      </c>
      <c r="E6" s="10">
        <f aca="true" t="shared" si="0" ref="E6:E30">SUM(F6:Z6)</f>
        <v>700</v>
      </c>
      <c r="F6" s="56"/>
      <c r="G6" s="56">
        <v>80</v>
      </c>
      <c r="H6" s="56">
        <v>100</v>
      </c>
      <c r="I6" s="56">
        <v>80</v>
      </c>
      <c r="J6" s="56"/>
      <c r="K6" s="56"/>
      <c r="L6" s="56"/>
      <c r="M6" s="56"/>
      <c r="N6" s="56"/>
      <c r="O6" s="56">
        <v>80</v>
      </c>
      <c r="P6" s="56"/>
      <c r="Q6" s="56"/>
      <c r="R6" s="56"/>
      <c r="S6" s="56"/>
      <c r="T6" s="56">
        <v>100</v>
      </c>
      <c r="U6" s="56">
        <v>80</v>
      </c>
      <c r="V6" s="56"/>
      <c r="W6" s="56"/>
      <c r="X6" s="57">
        <v>80</v>
      </c>
      <c r="Y6" s="88">
        <v>100</v>
      </c>
      <c r="Z6" s="94" t="s">
        <v>186</v>
      </c>
      <c r="AA6" s="79">
        <v>9</v>
      </c>
      <c r="AB6" s="29">
        <v>880</v>
      </c>
      <c r="AC6" s="135">
        <v>800</v>
      </c>
    </row>
    <row r="7" spans="1:29" ht="13.5" customHeight="1">
      <c r="A7" s="15">
        <v>3</v>
      </c>
      <c r="B7" s="95">
        <v>60</v>
      </c>
      <c r="C7" s="25" t="s">
        <v>113</v>
      </c>
      <c r="D7" s="25" t="s">
        <v>79</v>
      </c>
      <c r="E7" s="10">
        <f t="shared" si="0"/>
        <v>140</v>
      </c>
      <c r="F7" s="56"/>
      <c r="G7" s="56"/>
      <c r="H7" s="56">
        <v>80</v>
      </c>
      <c r="I7" s="56">
        <v>60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/>
      <c r="Y7" s="88"/>
      <c r="Z7" s="94"/>
      <c r="AA7" s="114">
        <v>2</v>
      </c>
      <c r="AB7" s="28">
        <v>589</v>
      </c>
      <c r="AC7" s="16"/>
    </row>
    <row r="8" spans="1:28" ht="13.5" customHeight="1">
      <c r="A8" s="15">
        <v>4</v>
      </c>
      <c r="B8" s="95">
        <v>50</v>
      </c>
      <c r="C8" s="9" t="s">
        <v>114</v>
      </c>
      <c r="D8" s="9" t="s">
        <v>115</v>
      </c>
      <c r="E8" s="10">
        <f t="shared" si="0"/>
        <v>110</v>
      </c>
      <c r="F8" s="56"/>
      <c r="G8" s="56"/>
      <c r="H8" s="56">
        <v>60</v>
      </c>
      <c r="I8" s="56">
        <v>50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88"/>
      <c r="Z8" s="94"/>
      <c r="AA8" s="79">
        <v>2</v>
      </c>
      <c r="AB8" s="30"/>
    </row>
    <row r="9" spans="1:28" ht="13.5" customHeight="1">
      <c r="A9" s="15">
        <v>5</v>
      </c>
      <c r="B9" s="15">
        <v>45</v>
      </c>
      <c r="C9" s="9" t="s">
        <v>140</v>
      </c>
      <c r="D9" s="9" t="s">
        <v>108</v>
      </c>
      <c r="E9" s="10">
        <f t="shared" si="0"/>
        <v>100</v>
      </c>
      <c r="F9" s="56"/>
      <c r="G9" s="56"/>
      <c r="H9" s="56"/>
      <c r="I9" s="56"/>
      <c r="J9" s="56"/>
      <c r="K9" s="56"/>
      <c r="L9" s="56"/>
      <c r="M9" s="56"/>
      <c r="N9" s="56">
        <v>100</v>
      </c>
      <c r="O9" s="56"/>
      <c r="P9" s="56"/>
      <c r="Q9" s="56"/>
      <c r="R9" s="56"/>
      <c r="S9" s="56"/>
      <c r="T9" s="56"/>
      <c r="U9" s="56"/>
      <c r="V9" s="56"/>
      <c r="W9" s="56"/>
      <c r="X9" s="57"/>
      <c r="Y9" s="88"/>
      <c r="Z9" s="94"/>
      <c r="AA9" s="79">
        <v>1</v>
      </c>
      <c r="AB9" s="30"/>
    </row>
    <row r="10" spans="1:28" ht="13.5" customHeight="1">
      <c r="A10" s="15">
        <v>6</v>
      </c>
      <c r="B10" s="15">
        <v>40</v>
      </c>
      <c r="C10" s="25" t="s">
        <v>179</v>
      </c>
      <c r="D10" s="25" t="s">
        <v>79</v>
      </c>
      <c r="E10" s="10">
        <f t="shared" si="0"/>
        <v>100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>
        <v>100</v>
      </c>
      <c r="X10" s="57"/>
      <c r="Y10" s="88"/>
      <c r="Z10" s="94"/>
      <c r="AA10" s="80">
        <v>1</v>
      </c>
      <c r="AB10" s="30"/>
    </row>
    <row r="11" spans="1:28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88"/>
      <c r="Z11" s="94"/>
      <c r="AA11" s="79"/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88"/>
      <c r="Z12" s="94"/>
      <c r="AA12" s="79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88"/>
      <c r="Z13" s="94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88"/>
      <c r="Z14" s="94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88"/>
      <c r="Z15" s="94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8"/>
      <c r="Z16" s="94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t="shared" si="0"/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8"/>
      <c r="Z17" s="94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0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8"/>
      <c r="Z18" s="94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0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8"/>
      <c r="Z19" s="94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0"/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88"/>
      <c r="Z20" s="94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0"/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88"/>
      <c r="Z21" s="94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0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88"/>
      <c r="Z22" s="94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0"/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88"/>
      <c r="Z23" s="94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t="shared" si="0"/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88"/>
      <c r="Z24" s="94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0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88"/>
      <c r="Z25" s="94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0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88"/>
      <c r="Z26" s="94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0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88"/>
      <c r="Z27" s="94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0"/>
        <v>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88"/>
      <c r="Z28" s="94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0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88"/>
      <c r="Z29" s="94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0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88"/>
      <c r="Z30" s="94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>SUM(F31:X31)</f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88"/>
      <c r="Z31" s="94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>SUM(F32:X32)</f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88"/>
      <c r="Z32" s="94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>SUM(F33:X33)</f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88"/>
      <c r="Z33" s="94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>SUM(F34:X34)</f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6"/>
      <c r="W34" s="56"/>
      <c r="X34" s="57"/>
      <c r="Y34" s="88"/>
      <c r="Z34" s="94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A1">
      <selection activeCell="AA6" sqref="AA6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5" t="s">
        <v>13</v>
      </c>
      <c r="B4" s="46"/>
      <c r="C4" s="47" t="s">
        <v>4</v>
      </c>
      <c r="D4" s="48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8" s="16" customFormat="1" ht="13.5" customHeight="1">
      <c r="A5" s="15">
        <v>1</v>
      </c>
      <c r="B5" s="15">
        <v>100</v>
      </c>
      <c r="C5" s="35" t="s">
        <v>92</v>
      </c>
      <c r="D5" s="35" t="s">
        <v>66</v>
      </c>
      <c r="E5" s="10">
        <f aca="true" t="shared" si="0" ref="E5:E16">SUM(F5:X5)</f>
        <v>445</v>
      </c>
      <c r="F5" s="56"/>
      <c r="G5" s="56">
        <v>45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>
        <v>100</v>
      </c>
      <c r="S5" s="56">
        <v>100</v>
      </c>
      <c r="T5" s="56">
        <v>100</v>
      </c>
      <c r="U5" s="56"/>
      <c r="V5" s="56"/>
      <c r="W5" s="56"/>
      <c r="X5" s="57">
        <v>100</v>
      </c>
      <c r="Y5" s="88"/>
      <c r="Z5" s="94">
        <v>80</v>
      </c>
      <c r="AA5" s="132">
        <v>6</v>
      </c>
      <c r="AB5" s="28">
        <v>1360</v>
      </c>
    </row>
    <row r="6" spans="1:29" s="16" customFormat="1" ht="13.5" customHeight="1">
      <c r="A6" s="15">
        <v>2</v>
      </c>
      <c r="B6" s="15">
        <v>80</v>
      </c>
      <c r="C6" s="33" t="s">
        <v>190</v>
      </c>
      <c r="D6" s="33" t="s">
        <v>68</v>
      </c>
      <c r="E6" s="10">
        <f t="shared" si="0"/>
        <v>80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>
        <v>80</v>
      </c>
      <c r="Y6" s="88"/>
      <c r="Z6" s="94"/>
      <c r="AA6" s="116">
        <v>1</v>
      </c>
      <c r="AB6" s="29">
        <v>880</v>
      </c>
      <c r="AC6"/>
    </row>
    <row r="7" spans="1:28" s="16" customFormat="1" ht="13.5" customHeight="1">
      <c r="A7" s="15">
        <v>3</v>
      </c>
      <c r="B7" s="95">
        <v>60</v>
      </c>
      <c r="C7" s="25"/>
      <c r="D7" s="25"/>
      <c r="E7" s="10">
        <f t="shared" si="0"/>
        <v>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/>
      <c r="Y7" s="88"/>
      <c r="Z7" s="94"/>
      <c r="AA7" s="79"/>
      <c r="AB7" s="28">
        <v>589</v>
      </c>
    </row>
    <row r="8" spans="1:28" ht="13.5" customHeight="1">
      <c r="A8" s="15">
        <v>4</v>
      </c>
      <c r="B8" s="95">
        <v>50</v>
      </c>
      <c r="C8" s="25"/>
      <c r="D8" s="25"/>
      <c r="E8" s="10">
        <f t="shared" si="0"/>
        <v>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88"/>
      <c r="Z8" s="94"/>
      <c r="AA8" s="79"/>
      <c r="AB8" s="30"/>
    </row>
    <row r="9" spans="1:28" ht="13.5" customHeight="1">
      <c r="A9" s="15">
        <v>5</v>
      </c>
      <c r="B9" s="15">
        <v>45</v>
      </c>
      <c r="C9" s="25"/>
      <c r="D9" s="25"/>
      <c r="E9" s="10">
        <f t="shared" si="0"/>
        <v>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88"/>
      <c r="Z9" s="94"/>
      <c r="AA9" s="79"/>
      <c r="AB9" s="30"/>
    </row>
    <row r="10" spans="1:28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88"/>
      <c r="Z10" s="94"/>
      <c r="AA10" s="80"/>
      <c r="AB10" s="30"/>
    </row>
    <row r="11" spans="1:28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88"/>
      <c r="Z11" s="94"/>
      <c r="AA11" s="79"/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88"/>
      <c r="Z12" s="94"/>
      <c r="AA12" s="79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88"/>
      <c r="Z13" s="94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88"/>
      <c r="Z14" s="94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88"/>
      <c r="Z15" s="94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8"/>
      <c r="Z16" s="94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aca="true" t="shared" si="1" ref="E17:E34">SUM(F17:X17)</f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8"/>
      <c r="Z17" s="94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1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8"/>
      <c r="Z18" s="94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1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8"/>
      <c r="Z19" s="94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1"/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88"/>
      <c r="Z20" s="94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88"/>
      <c r="Z21" s="94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1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88"/>
      <c r="Z22" s="94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1"/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88"/>
      <c r="Z23" s="94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t="shared" si="1"/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88"/>
      <c r="Z24" s="94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1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88"/>
      <c r="Z25" s="94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1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88"/>
      <c r="Z26" s="94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1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88"/>
      <c r="Z27" s="94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1"/>
        <v>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88"/>
      <c r="Z28" s="94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1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88"/>
      <c r="Z29" s="94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1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88"/>
      <c r="Z30" s="94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 t="shared" si="1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88"/>
      <c r="Z31" s="94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 t="shared" si="1"/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88"/>
      <c r="Z32" s="94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 t="shared" si="1"/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88"/>
      <c r="Z33" s="94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 t="shared" si="1"/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6"/>
      <c r="W34" s="56"/>
      <c r="X34" s="57"/>
      <c r="Y34" s="88"/>
      <c r="Z34" s="94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0" zoomScaleNormal="80" zoomScalePageLayoutView="0" workbookViewId="0" topLeftCell="A1">
      <selection activeCell="Z10" sqref="Z10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26.00390625" style="0" customWidth="1"/>
    <col min="4" max="4" width="21.421875" style="0" bestFit="1" customWidth="1"/>
    <col min="5" max="5" width="6.57421875" style="0" customWidth="1"/>
    <col min="6" max="6" width="8.421875" style="0" customWidth="1"/>
    <col min="7" max="7" width="10.140625" style="0" bestFit="1" customWidth="1"/>
    <col min="8" max="10" width="8.42187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4" width="8.42187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421875" style="0" bestFit="1" customWidth="1"/>
  </cols>
  <sheetData>
    <row r="1" spans="1:29" ht="31.5" customHeight="1">
      <c r="A1" s="22" t="s">
        <v>41</v>
      </c>
      <c r="B1" s="1"/>
      <c r="C1" s="1"/>
      <c r="D1" s="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3" ht="13.5" customHeight="1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220.5" customHeight="1">
      <c r="A3" s="5" t="s">
        <v>0</v>
      </c>
      <c r="B3" s="5" t="s">
        <v>1</v>
      </c>
      <c r="C3" s="137"/>
      <c r="D3" s="137"/>
      <c r="E3" s="19" t="s">
        <v>2</v>
      </c>
      <c r="F3" s="20" t="str">
        <f>Renn!E3</f>
        <v>SNN-Cup 1: Mørketidssprinten 1.des (F) - sprint </v>
      </c>
      <c r="G3" s="20" t="str">
        <f>Renn!F3</f>
        <v>SNN-Cup 2: Oppstartsrennet øst-vest 8.des (F) - Normal 2, 3, 5 og 10  individuell</v>
      </c>
      <c r="H3" s="20" t="str">
        <f>Renn!G3</f>
        <v>SNN-Cup 3: Tanagufsen 15.des (K) - Kortdistanser 1, 2, 3 og 5 fellesstart (ind 8-12 år) </v>
      </c>
      <c r="I3" s="20" t="str">
        <f>Renn!H3</f>
        <v>SNN-Cup 4: Sjansespillet 16.des (F) - Normal 2, 3, 5 og 10 individuell </v>
      </c>
      <c r="J3" s="20" t="str">
        <f>Renn!I3</f>
        <v>SNN-Cup 5: Julesprinten 29.des (K) - Normal 2, 3, 5 og 10 individuell</v>
      </c>
      <c r="K3" s="20" t="str">
        <f>Renn!J3</f>
        <v>SNN-cup 6: Båtsfjordsprinten 12.jan (F) - sprintdistanser</v>
      </c>
      <c r="L3" s="20" t="str">
        <f>Renn!K3</f>
        <v>SNN-CUP 7: Båtsfjordstafetten 12.jan (F) parstafett/ sprintdistanser</v>
      </c>
      <c r="M3" s="20" t="str">
        <f>Renn!L3</f>
        <v>SNN-Cup 8: Pokalrennet kort. 18.jan (F) Kortdistanser 1, 2, 3 og 5 fellesstart (ind 8-12 år) </v>
      </c>
      <c r="N3" s="20" t="str">
        <f>Renn!M3</f>
        <v>SNN-Cup 9: Pokalrennet. 19.jan (K)Lang 3, 5, 7,5 og 15 individuell</v>
      </c>
      <c r="O3" s="20" t="str">
        <f>Renn!N3</f>
        <v>SNN-Cup 10: Finnmarksmesterskapet. 26.jan (K) Kortdistanser 1, 2, 3, 5 individuell</v>
      </c>
      <c r="P3" s="20" t="str">
        <f>Renn!O3</f>
        <v>SNN-Cup 11: Finnmarksmesterskapet. 27.jan (F) - Lang 3, 5, 7,5 og 15 felles</v>
      </c>
      <c r="Q3" s="20" t="str">
        <f>Renn!P3</f>
        <v>SNN-Cup 12: Ilarcrossen. 10. feb (F) Skicross parrstart</v>
      </c>
      <c r="R3" s="20" t="str">
        <f>Renn!Q3</f>
        <v>SNN-Cup 13: Meridianrennet - Skiatlon. 9.feb (K + F) Individuell. Klassisk 11-12 år</v>
      </c>
      <c r="S3" s="20" t="str">
        <f>Renn!R3</f>
        <v>SNN-Cup 14: Monsterbakkerenn. 10 feb. (F) fellesstart (ind -12 år) </v>
      </c>
      <c r="T3" s="20" t="str">
        <f>Renn!S3</f>
        <v>SNN-Cup 15: KOS-sprinten. 16. feb (F) Sprintdistanser</v>
      </c>
      <c r="U3" s="20" t="str">
        <f>Renn!T3</f>
        <v>SNN-Cup 16: KOS-rennet. 17.feb (F) Lang 3, 5, 7,5 og 15 individuell</v>
      </c>
      <c r="V3" s="20" t="str">
        <f>Renn!U3</f>
        <v>SNN-Cup 17: Sandnesrennet. 2.mar (K) Normal 2, 3, 5 og 10 individuell</v>
      </c>
      <c r="W3" s="20" t="str">
        <f>Renn!V3</f>
        <v>SNN-CUP 18: Solrennet. 9. mar (F) Normal 2, 3, 5 og 10 individuell</v>
      </c>
      <c r="X3" s="20" t="str">
        <f>Renn!W3</f>
        <v>SNN-CUP 19: Polarrennet 15.mar (K) - Kortdistanser 1, 2, 3, 5 individuell</v>
      </c>
      <c r="Y3" s="20" t="str">
        <f>Renn!X3</f>
        <v>SNN-CUP 20: Polarcross 16.mar (F) - Sprintdistanser parstart</v>
      </c>
      <c r="Z3" s="20" t="str">
        <f>Renn!Y3</f>
        <v>SNN-Cup 21: Sonefinale Øst-Vest  5.apr (F) Normal 2, 3, 5 og 10 fellestart</v>
      </c>
      <c r="AA3" s="108" t="s">
        <v>36</v>
      </c>
      <c r="AB3" s="109"/>
      <c r="AC3" s="109"/>
    </row>
    <row r="4" spans="1:28" ht="17.25">
      <c r="A4" s="45" t="s">
        <v>14</v>
      </c>
      <c r="B4" s="46"/>
      <c r="C4" s="47" t="s">
        <v>4</v>
      </c>
      <c r="D4" s="48" t="s">
        <v>5</v>
      </c>
      <c r="E4" s="8" t="s">
        <v>6</v>
      </c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2">
        <v>19</v>
      </c>
      <c r="Y4" s="103">
        <v>20</v>
      </c>
      <c r="Z4" s="104">
        <v>21</v>
      </c>
      <c r="AA4" s="78"/>
      <c r="AB4" s="30"/>
    </row>
    <row r="5" spans="1:28" s="16" customFormat="1" ht="13.5" customHeight="1">
      <c r="A5" s="15">
        <v>1</v>
      </c>
      <c r="B5" s="15">
        <v>100</v>
      </c>
      <c r="C5" s="35" t="s">
        <v>141</v>
      </c>
      <c r="D5" s="35" t="s">
        <v>142</v>
      </c>
      <c r="E5" s="10">
        <f aca="true" t="shared" si="0" ref="E5:E16">SUM(F5:X5)</f>
        <v>300</v>
      </c>
      <c r="F5" s="56"/>
      <c r="G5" s="56"/>
      <c r="H5" s="56"/>
      <c r="I5" s="56">
        <v>100</v>
      </c>
      <c r="J5" s="56"/>
      <c r="K5" s="56"/>
      <c r="L5" s="56"/>
      <c r="M5" s="56"/>
      <c r="N5" s="56">
        <v>100</v>
      </c>
      <c r="O5" s="56"/>
      <c r="P5" s="56"/>
      <c r="Q5" s="56"/>
      <c r="R5" s="56"/>
      <c r="S5" s="56"/>
      <c r="T5" s="56"/>
      <c r="U5" s="56"/>
      <c r="V5" s="56"/>
      <c r="W5" s="56"/>
      <c r="X5" s="57">
        <v>100</v>
      </c>
      <c r="Y5" s="88"/>
      <c r="Z5" s="94"/>
      <c r="AA5" s="79">
        <v>2</v>
      </c>
      <c r="AB5" s="28">
        <v>1360</v>
      </c>
    </row>
    <row r="6" spans="1:29" s="16" customFormat="1" ht="13.5" customHeight="1">
      <c r="A6" s="15">
        <v>2</v>
      </c>
      <c r="B6" s="15">
        <v>80</v>
      </c>
      <c r="C6" s="33" t="s">
        <v>143</v>
      </c>
      <c r="D6" s="33" t="s">
        <v>66</v>
      </c>
      <c r="E6" s="10">
        <f t="shared" si="0"/>
        <v>80</v>
      </c>
      <c r="F6" s="56"/>
      <c r="G6" s="56"/>
      <c r="H6" s="56"/>
      <c r="I6" s="56"/>
      <c r="J6" s="56"/>
      <c r="K6" s="56"/>
      <c r="L6" s="56"/>
      <c r="M6" s="56"/>
      <c r="N6" s="56">
        <v>80</v>
      </c>
      <c r="O6" s="56"/>
      <c r="P6" s="56"/>
      <c r="Q6" s="56"/>
      <c r="R6" s="56"/>
      <c r="S6" s="56"/>
      <c r="T6" s="56"/>
      <c r="U6" s="56"/>
      <c r="V6" s="56"/>
      <c r="W6" s="56"/>
      <c r="X6" s="57"/>
      <c r="Y6" s="88"/>
      <c r="Z6" s="94"/>
      <c r="AA6" s="114">
        <v>1</v>
      </c>
      <c r="AB6" s="29">
        <v>880</v>
      </c>
      <c r="AC6"/>
    </row>
    <row r="7" spans="1:28" s="16" customFormat="1" ht="13.5" customHeight="1">
      <c r="A7" s="15">
        <v>3</v>
      </c>
      <c r="B7" s="95">
        <v>60</v>
      </c>
      <c r="C7" s="33" t="s">
        <v>191</v>
      </c>
      <c r="D7" s="33" t="s">
        <v>156</v>
      </c>
      <c r="E7" s="10">
        <f t="shared" si="0"/>
        <v>80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>
        <v>80</v>
      </c>
      <c r="Y7" s="88"/>
      <c r="Z7" s="94"/>
      <c r="AA7" s="79">
        <v>1</v>
      </c>
      <c r="AB7" s="28">
        <v>589</v>
      </c>
    </row>
    <row r="8" spans="1:29" s="16" customFormat="1" ht="13.5" customHeight="1">
      <c r="A8" s="15">
        <v>4</v>
      </c>
      <c r="B8" s="95">
        <v>50</v>
      </c>
      <c r="C8" s="33"/>
      <c r="D8" s="33"/>
      <c r="E8" s="10">
        <f t="shared" si="0"/>
        <v>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88"/>
      <c r="Z8" s="94"/>
      <c r="AA8" s="79"/>
      <c r="AB8" s="30"/>
      <c r="AC8"/>
    </row>
    <row r="9" spans="1:28" ht="13.5" customHeight="1">
      <c r="A9" s="15">
        <v>5</v>
      </c>
      <c r="B9" s="15">
        <v>45</v>
      </c>
      <c r="C9" s="25"/>
      <c r="D9" s="25"/>
      <c r="E9" s="10">
        <f t="shared" si="0"/>
        <v>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88"/>
      <c r="Z9" s="94"/>
      <c r="AA9" s="79"/>
      <c r="AB9" s="30"/>
    </row>
    <row r="10" spans="1:28" ht="13.5" customHeight="1">
      <c r="A10" s="15">
        <v>6</v>
      </c>
      <c r="B10" s="15">
        <v>40</v>
      </c>
      <c r="C10" s="25"/>
      <c r="D10" s="25"/>
      <c r="E10" s="10">
        <f t="shared" si="0"/>
        <v>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88"/>
      <c r="Z10" s="94"/>
      <c r="AA10" s="80"/>
      <c r="AB10" s="30"/>
    </row>
    <row r="11" spans="1:28" ht="13.5" customHeight="1">
      <c r="A11" s="15">
        <v>7</v>
      </c>
      <c r="B11" s="15">
        <v>36</v>
      </c>
      <c r="C11" s="9"/>
      <c r="D11" s="9"/>
      <c r="E11" s="10">
        <f t="shared" si="0"/>
        <v>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88"/>
      <c r="Z11" s="94"/>
      <c r="AA11" s="79"/>
      <c r="AB11" s="30"/>
    </row>
    <row r="12" spans="1:28" ht="13.5" customHeight="1">
      <c r="A12" s="15">
        <v>8</v>
      </c>
      <c r="B12" s="15">
        <v>32</v>
      </c>
      <c r="C12" s="9"/>
      <c r="D12" s="9"/>
      <c r="E12" s="10">
        <f t="shared" si="0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88"/>
      <c r="Z12" s="94"/>
      <c r="AA12" s="79"/>
      <c r="AB12" s="30"/>
    </row>
    <row r="13" spans="1:28" ht="13.5" customHeight="1">
      <c r="A13" s="15">
        <v>9</v>
      </c>
      <c r="B13" s="15">
        <v>29</v>
      </c>
      <c r="C13" s="9"/>
      <c r="D13" s="9"/>
      <c r="E13" s="10">
        <f t="shared" si="0"/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88"/>
      <c r="Z13" s="94"/>
      <c r="AA13" s="79"/>
      <c r="AB13" s="30"/>
    </row>
    <row r="14" spans="1:28" ht="13.5" customHeight="1">
      <c r="A14" s="15">
        <v>10</v>
      </c>
      <c r="B14" s="15">
        <v>26</v>
      </c>
      <c r="C14" s="9"/>
      <c r="D14" s="9"/>
      <c r="E14" s="10">
        <f t="shared" si="0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88"/>
      <c r="Z14" s="94"/>
      <c r="AA14" s="80"/>
      <c r="AB14" s="30"/>
    </row>
    <row r="15" spans="1:28" ht="13.5" customHeight="1">
      <c r="A15" s="15">
        <v>11</v>
      </c>
      <c r="B15" s="97">
        <v>24</v>
      </c>
      <c r="C15" s="9"/>
      <c r="D15" s="9"/>
      <c r="E15" s="10">
        <f t="shared" si="0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88"/>
      <c r="Z15" s="94"/>
      <c r="AA15" s="80"/>
      <c r="AB15" s="30"/>
    </row>
    <row r="16" spans="1:27" ht="13.5" customHeight="1">
      <c r="A16" s="15">
        <v>12</v>
      </c>
      <c r="B16" s="97">
        <v>22</v>
      </c>
      <c r="C16" s="9"/>
      <c r="D16" s="9"/>
      <c r="E16" s="10">
        <f t="shared" si="0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8"/>
      <c r="Z16" s="94"/>
      <c r="AA16" s="80"/>
    </row>
    <row r="17" spans="1:27" ht="13.5" customHeight="1">
      <c r="A17" s="15">
        <v>13</v>
      </c>
      <c r="B17" s="97">
        <v>20</v>
      </c>
      <c r="C17" s="9"/>
      <c r="D17" s="9"/>
      <c r="E17" s="10">
        <f aca="true" t="shared" si="1" ref="E17:E34">SUM(F17:X17)</f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8"/>
      <c r="Z17" s="94"/>
      <c r="AA17" s="80"/>
    </row>
    <row r="18" spans="1:27" ht="13.5" customHeight="1">
      <c r="A18" s="15">
        <v>14</v>
      </c>
      <c r="B18" s="97">
        <v>18</v>
      </c>
      <c r="C18" s="9"/>
      <c r="D18" s="9"/>
      <c r="E18" s="10">
        <f t="shared" si="1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8"/>
      <c r="Z18" s="94"/>
      <c r="AA18" s="80"/>
    </row>
    <row r="19" spans="1:27" ht="13.5" customHeight="1">
      <c r="A19" s="15">
        <v>15</v>
      </c>
      <c r="B19" s="97">
        <v>16</v>
      </c>
      <c r="C19" s="9"/>
      <c r="D19" s="9"/>
      <c r="E19" s="10">
        <f t="shared" si="1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8"/>
      <c r="Z19" s="94"/>
      <c r="AA19" s="80"/>
    </row>
    <row r="20" spans="1:27" ht="13.5" customHeight="1">
      <c r="A20" s="15">
        <v>16</v>
      </c>
      <c r="B20" s="97">
        <v>15</v>
      </c>
      <c r="C20" s="9"/>
      <c r="D20" s="9"/>
      <c r="E20" s="10">
        <f t="shared" si="1"/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88"/>
      <c r="Z20" s="94"/>
      <c r="AA20" s="80"/>
    </row>
    <row r="21" spans="1:27" ht="13.5" customHeight="1">
      <c r="A21" s="15">
        <v>17</v>
      </c>
      <c r="B21" s="97">
        <v>14</v>
      </c>
      <c r="C21" s="9"/>
      <c r="D21" s="9"/>
      <c r="E21" s="10">
        <f t="shared" si="1"/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88"/>
      <c r="Z21" s="94"/>
      <c r="AA21" s="80"/>
    </row>
    <row r="22" spans="1:27" ht="13.5" customHeight="1">
      <c r="A22" s="15">
        <v>18</v>
      </c>
      <c r="B22" s="97">
        <v>13</v>
      </c>
      <c r="C22" s="9"/>
      <c r="D22" s="9"/>
      <c r="E22" s="10">
        <f t="shared" si="1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88"/>
      <c r="Z22" s="94"/>
      <c r="AA22" s="80"/>
    </row>
    <row r="23" spans="1:27" ht="13.5" customHeight="1">
      <c r="A23" s="15">
        <v>19</v>
      </c>
      <c r="B23" s="97">
        <v>12</v>
      </c>
      <c r="C23" s="9"/>
      <c r="D23" s="9"/>
      <c r="E23" s="10">
        <f t="shared" si="1"/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88"/>
      <c r="Z23" s="94"/>
      <c r="AA23" s="80"/>
    </row>
    <row r="24" spans="1:27" ht="13.5" customHeight="1">
      <c r="A24" s="15">
        <v>20</v>
      </c>
      <c r="B24" s="97">
        <v>11</v>
      </c>
      <c r="C24" s="9"/>
      <c r="D24" s="9"/>
      <c r="E24" s="10">
        <f t="shared" si="1"/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88"/>
      <c r="Z24" s="94"/>
      <c r="AA24" s="80"/>
    </row>
    <row r="25" spans="1:27" ht="13.5" customHeight="1">
      <c r="A25" s="15">
        <v>21</v>
      </c>
      <c r="B25" s="97">
        <v>10</v>
      </c>
      <c r="C25" s="9"/>
      <c r="D25" s="9"/>
      <c r="E25" s="10">
        <f t="shared" si="1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88"/>
      <c r="Z25" s="94"/>
      <c r="AA25" s="80"/>
    </row>
    <row r="26" spans="1:27" ht="13.5" customHeight="1">
      <c r="A26" s="15">
        <v>22</v>
      </c>
      <c r="B26" s="97">
        <v>9</v>
      </c>
      <c r="C26" s="9"/>
      <c r="D26" s="9"/>
      <c r="E26" s="10">
        <f t="shared" si="1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88"/>
      <c r="Z26" s="94"/>
      <c r="AA26" s="80"/>
    </row>
    <row r="27" spans="1:27" ht="13.5" customHeight="1">
      <c r="A27" s="15">
        <v>23</v>
      </c>
      <c r="B27" s="97">
        <v>8</v>
      </c>
      <c r="C27" s="9"/>
      <c r="D27" s="9"/>
      <c r="E27" s="10">
        <f t="shared" si="1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88"/>
      <c r="Z27" s="94"/>
      <c r="AA27" s="80"/>
    </row>
    <row r="28" spans="1:27" ht="13.5" customHeight="1">
      <c r="A28" s="15">
        <v>24</v>
      </c>
      <c r="B28" s="97">
        <v>7</v>
      </c>
      <c r="C28" s="9"/>
      <c r="D28" s="9"/>
      <c r="E28" s="10">
        <f t="shared" si="1"/>
        <v>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88"/>
      <c r="Z28" s="94"/>
      <c r="AA28" s="80"/>
    </row>
    <row r="29" spans="1:27" ht="13.5" customHeight="1">
      <c r="A29" s="15">
        <v>25</v>
      </c>
      <c r="B29" s="97">
        <v>6</v>
      </c>
      <c r="C29" s="9"/>
      <c r="D29" s="9"/>
      <c r="E29" s="10">
        <f t="shared" si="1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88"/>
      <c r="Z29" s="94"/>
      <c r="AA29" s="80"/>
    </row>
    <row r="30" spans="1:27" ht="13.5" customHeight="1">
      <c r="A30" s="15">
        <v>26</v>
      </c>
      <c r="B30" s="97">
        <v>5</v>
      </c>
      <c r="C30" s="9"/>
      <c r="D30" s="9"/>
      <c r="E30" s="10">
        <f t="shared" si="1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88"/>
      <c r="Z30" s="94"/>
      <c r="AA30" s="80"/>
    </row>
    <row r="31" spans="1:27" ht="13.5" customHeight="1">
      <c r="A31" s="15">
        <v>27</v>
      </c>
      <c r="B31" s="97">
        <v>4</v>
      </c>
      <c r="C31" s="9"/>
      <c r="D31" s="9"/>
      <c r="E31" s="10">
        <f t="shared" si="1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88"/>
      <c r="Z31" s="94"/>
      <c r="AA31" s="80"/>
    </row>
    <row r="32" spans="1:27" ht="13.5" customHeight="1">
      <c r="A32" s="15">
        <v>28</v>
      </c>
      <c r="B32" s="97">
        <v>3</v>
      </c>
      <c r="C32" s="9"/>
      <c r="D32" s="9"/>
      <c r="E32" s="10">
        <f t="shared" si="1"/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88"/>
      <c r="Z32" s="94"/>
      <c r="AA32" s="80"/>
    </row>
    <row r="33" spans="1:27" ht="13.5" customHeight="1">
      <c r="A33" s="15">
        <v>29</v>
      </c>
      <c r="B33" s="97">
        <v>2</v>
      </c>
      <c r="C33" s="9"/>
      <c r="D33" s="9"/>
      <c r="E33" s="10">
        <f t="shared" si="1"/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8"/>
      <c r="Y33" s="88"/>
      <c r="Z33" s="94"/>
      <c r="AA33" s="80"/>
    </row>
    <row r="34" spans="1:27" ht="13.5" customHeight="1">
      <c r="A34" s="15">
        <v>30</v>
      </c>
      <c r="B34" s="97">
        <v>1</v>
      </c>
      <c r="C34" s="9"/>
      <c r="D34" s="9"/>
      <c r="E34" s="10">
        <f t="shared" si="1"/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6"/>
      <c r="W34" s="56"/>
      <c r="X34" s="57"/>
      <c r="Y34" s="88"/>
      <c r="Z34" s="94"/>
      <c r="AA34" s="8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Andersen, Per Oskar</cp:lastModifiedBy>
  <cp:lastPrinted>2014-02-23T18:13:47Z</cp:lastPrinted>
  <dcterms:created xsi:type="dcterms:W3CDTF">2011-01-16T19:29:32Z</dcterms:created>
  <dcterms:modified xsi:type="dcterms:W3CDTF">2019-04-09T07:51:15Z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