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35" activeTab="0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4J" sheetId="16" r:id="rId16"/>
    <sheet name="15J" sheetId="17" r:id="rId17"/>
    <sheet name="16J" sheetId="18" r:id="rId18"/>
    <sheet name="17K" sheetId="19" r:id="rId19"/>
    <sheet name="18K" sheetId="20" r:id="rId20"/>
    <sheet name="19-20K" sheetId="21" r:id="rId21"/>
    <sheet name="Senior dame" sheetId="22" r:id="rId22"/>
    <sheet name="Renn" sheetId="23" r:id="rId23"/>
  </sheets>
  <definedNames>
    <definedName name="_xlnm.Print_Area" localSheetId="1">'11G'!$A$1:$W$34</definedName>
    <definedName name="_xlnm.Print_Area" localSheetId="12">'11J'!$A$1:$U$34</definedName>
    <definedName name="_xlnm.Print_Area" localSheetId="2">'12G'!$A$2:$U$34</definedName>
    <definedName name="_xlnm.Print_Area" localSheetId="13">'12J'!$A$1:$U$34</definedName>
    <definedName name="_xlnm.Print_Area" localSheetId="3">'13G'!$A$1:$U$34</definedName>
    <definedName name="_xlnm.Print_Area" localSheetId="14">'13J'!$B$1:$U$34</definedName>
    <definedName name="_xlnm.Print_Area" localSheetId="4">'14G'!$A$1:$U$34</definedName>
    <definedName name="_xlnm.Print_Area" localSheetId="15">'14J'!$A$1:$U$34</definedName>
    <definedName name="_xlnm.Print_Area" localSheetId="5">'15G'!$A$1:$U$33</definedName>
    <definedName name="_xlnm.Print_Area" localSheetId="16">'15J'!$A$1:$W$34</definedName>
    <definedName name="_xlnm.Print_Area" localSheetId="6">'16G'!$A$1:$U$34</definedName>
    <definedName name="_xlnm.Print_Area" localSheetId="17">'16J'!$A$1:$W$34</definedName>
    <definedName name="_xlnm.Print_Area" localSheetId="18">'17K'!$A$1:$W$34</definedName>
    <definedName name="_xlnm.Print_Area" localSheetId="7">'17M'!$A$1:$U$34</definedName>
    <definedName name="_xlnm.Print_Area" localSheetId="19">'18K'!$A$1:$V$34</definedName>
    <definedName name="_xlnm.Print_Area" localSheetId="8">'18M'!$A$1:$U$34</definedName>
    <definedName name="_xlnm.Print_Area" localSheetId="20">'19-20K'!$A$1:$W$34</definedName>
    <definedName name="_xlnm.Print_Area" localSheetId="9">'19-20M'!$A$1:$U$34</definedName>
    <definedName name="_xlnm.Print_Area" localSheetId="10">'M åpen'!$A$1:$U$34</definedName>
    <definedName name="_xlnm.Print_Area" localSheetId="21">'Senior dame'!$A$1:$W$34</definedName>
    <definedName name="_xlnm.Print_Area" localSheetId="11">'Senior herre'!$A$1:$U$34</definedName>
  </definedNames>
  <calcPr fullCalcOnLoad="1"/>
</workbook>
</file>

<file path=xl/sharedStrings.xml><?xml version="1.0" encoding="utf-8"?>
<sst xmlns="http://schemas.openxmlformats.org/spreadsheetml/2006/main" count="811" uniqueCount="253">
  <si>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</si>
  <si>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</si>
  <si>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</si>
  <si>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</si>
  <si>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</si>
  <si>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</si>
  <si>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</si>
  <si>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</si>
  <si>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</si>
  <si>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</si>
  <si>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</si>
  <si>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</si>
  <si>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</si>
  <si>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</si>
  <si>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</si>
  <si>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</si>
  <si>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</si>
  <si>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</si>
  <si>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</si>
  <si>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</si>
  <si>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</si>
  <si>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</si>
  <si>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</si>
  <si>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</si>
  <si>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J19-20</t>
  </si>
  <si>
    <t>Åpen klasse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</si>
  <si>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</si>
  <si>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</si>
  <si>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</si>
  <si>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</si>
  <si>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</si>
  <si>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</si>
  <si>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</si>
  <si>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</si>
  <si>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</si>
  <si>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</si>
  <si>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 xml:space="preserve"> </t>
  </si>
  <si>
    <t>Deltatt i antall renn</t>
  </si>
  <si>
    <t>NAVN</t>
  </si>
  <si>
    <t>Stilling SNN-skicup sonevest 2018-19</t>
  </si>
  <si>
    <t>Resultater Finnmark SNN-skicup sone-vest 2018-19</t>
  </si>
  <si>
    <t>Finnmark skikrets - skicup 2018-19</t>
  </si>
  <si>
    <r>
      <rPr>
        <b/>
        <sz val="10"/>
        <rFont val="Arial"/>
        <family val="2"/>
      </rPr>
      <t>SNN-cup 1: Oppstartsrenn øst-vest.</t>
    </r>
    <r>
      <rPr>
        <sz val="10"/>
        <rFont val="Arial"/>
        <family val="2"/>
      </rPr>
      <t xml:space="preserve"> 8.des (F) Normal 2,3,5,10 individuell start</t>
    </r>
  </si>
  <si>
    <t>SNN-Cup 2: Snøkanoncrossen. 15. des (F) Skicross</t>
  </si>
  <si>
    <t>SNN-Cup 3: Kautokeinorennet. 16. des. (K) Normal 2,3,5,10 individuell start</t>
  </si>
  <si>
    <t>SNN-Cup 4: Romjulsrenn. 29.des (K) Lang 3, 5, 7,5 og 15 individuell</t>
  </si>
  <si>
    <t>SNN-Cup 5: BUL-stafetten. 6. jan (F) Sprintstafett, 2-manns</t>
  </si>
  <si>
    <t>SNN-Cup 6: TIL-rennet dag 1. 12. jan (K) Normal 2, 3, 5 og 10 individuell</t>
  </si>
  <si>
    <t>SNN-Cup 7: TIL-rennet dag 2. 13.jan (F) Normal 2, 3, 5 og 10 individuell</t>
  </si>
  <si>
    <t>SNN-Cup 8: Finnmarksmesterskapet. 26.jan (K) Kortdistanser 2, 3, 5 individuell</t>
  </si>
  <si>
    <t>SNN-Cup 9: Finnmarksmesterskapet. 27.jan (F) Lang 3, 5, 7,5 og 15 felles</t>
  </si>
  <si>
    <t>SNN-Cup 10: Skiatlon. 9. feb (K+F) Indivuell start, klassisk 11-12 år</t>
  </si>
  <si>
    <t>SNN-Cup 11: Monsterbakkerenn. 10.feb (F) Fellesstart 13 år og eldre</t>
  </si>
  <si>
    <t>SNN-Cup 12: Altarennet dag 2. 16.feb</t>
  </si>
  <si>
    <t>SNN-Cup 13: Altarennet dag 3. 17. feb</t>
  </si>
  <si>
    <t>SNN-cup 14: FREA-rennet. 2. mars. (F)</t>
  </si>
  <si>
    <t xml:space="preserve">SNN-Cup 17: Øksfjordrennet (F). 31.mars. </t>
  </si>
  <si>
    <t>SNN-cup 15: Stil-rennet (F). Normaldistanser</t>
  </si>
  <si>
    <t>Aud Jorunn Bang</t>
  </si>
  <si>
    <t>Alta if</t>
  </si>
  <si>
    <t>Mari Emaus Christoffersen</t>
  </si>
  <si>
    <t>Bossekop UL</t>
  </si>
  <si>
    <t>Maria Mikkelsen</t>
  </si>
  <si>
    <t>Jana Linnea Sara Gulsrud</t>
  </si>
  <si>
    <t>Nordlys IL</t>
  </si>
  <si>
    <t>Astrid Stenvold Leinan</t>
  </si>
  <si>
    <t>Anna Alexandersen Aas</t>
  </si>
  <si>
    <t>Tverrelvdalen IL</t>
  </si>
  <si>
    <t>Marthe Johnsen Arild</t>
  </si>
  <si>
    <t>Hammerfest sk</t>
  </si>
  <si>
    <t>Julie Solbakken</t>
  </si>
  <si>
    <t>Astrid Nilsen Rønning</t>
  </si>
  <si>
    <t>Lilli Anne Weydahl Guttorm</t>
  </si>
  <si>
    <t>Nordlys</t>
  </si>
  <si>
    <t>Solveig Stenvold Leinan</t>
  </si>
  <si>
    <t>Oda Alexandersen Aas</t>
  </si>
  <si>
    <t>Sara Sofia Josefin Mienna</t>
  </si>
  <si>
    <t>kautokeino IL</t>
  </si>
  <si>
    <t>Maria Risten Persdattter Bals</t>
  </si>
  <si>
    <t>Sara Elena Johansdatter Buljo</t>
  </si>
  <si>
    <t>Ida Finjord</t>
  </si>
  <si>
    <t>Henriette Johnsen Arild</t>
  </si>
  <si>
    <t>Magdalena Turi</t>
  </si>
  <si>
    <t>Nora Darell</t>
  </si>
  <si>
    <t>Synnøve Padøy Opgård</t>
  </si>
  <si>
    <t>Marianne Bredahl-Hansen</t>
  </si>
  <si>
    <t>Talvik IL</t>
  </si>
  <si>
    <t>Johanne Holsbø</t>
  </si>
  <si>
    <t>Alta IF</t>
  </si>
  <si>
    <t>Nikolai Leijon Pedersen</t>
  </si>
  <si>
    <t>Kautokeino IL</t>
  </si>
  <si>
    <t>Kevin Mathias Henriksen</t>
  </si>
  <si>
    <t>Halvor Markus Birkely</t>
  </si>
  <si>
    <t>Peder Elias Birkely</t>
  </si>
  <si>
    <t>alta if</t>
  </si>
  <si>
    <t>Magnus Emaus Christoffersen</t>
  </si>
  <si>
    <t>Michael Veland Arnesen</t>
  </si>
  <si>
    <t xml:space="preserve">Alta if </t>
  </si>
  <si>
    <t>Noah Bakken</t>
  </si>
  <si>
    <t>Emil Reite</t>
  </si>
  <si>
    <t>Håvard Sundsfjord Eriksen</t>
  </si>
  <si>
    <t>Jørgen Bull Kristensen</t>
  </si>
  <si>
    <t xml:space="preserve">alta if </t>
  </si>
  <si>
    <t>Håvard Hansen</t>
  </si>
  <si>
    <t>Ravn-Mathias Sara Gulsrud</t>
  </si>
  <si>
    <t>Aleksander Haugli Rasumssen</t>
  </si>
  <si>
    <t>Christian Nordvang</t>
  </si>
  <si>
    <t>Henrik Eiliv Bang</t>
  </si>
  <si>
    <t>Odd-Harald Rasmussen Bakken</t>
  </si>
  <si>
    <t>Marius Mikkelsen</t>
  </si>
  <si>
    <t>Simen Finjord</t>
  </si>
  <si>
    <t>Erling Bjørnstad</t>
  </si>
  <si>
    <t>alta IF</t>
  </si>
  <si>
    <t>Karsten Bure G Nordvang</t>
  </si>
  <si>
    <t>Mathias Ullvang-Sønvinsen</t>
  </si>
  <si>
    <t>Andreas Gamst</t>
  </si>
  <si>
    <t>Hans Fredrik Vestmann Antonsen</t>
  </si>
  <si>
    <t>Gard Hammond Frost</t>
  </si>
  <si>
    <t>Tim Edvard Pettersen</t>
  </si>
  <si>
    <t>Tom vegard Andersen</t>
  </si>
  <si>
    <t>Nikolai Wilhelmsen</t>
  </si>
  <si>
    <t>Brage Bjørnstad</t>
  </si>
  <si>
    <t>Troy Tangen</t>
  </si>
  <si>
    <t>Mathias Andersen Hansen</t>
  </si>
  <si>
    <t>Jarl Erik Aas</t>
  </si>
  <si>
    <t>Thomas E Darell</t>
  </si>
  <si>
    <t>Stig Aksel Opgård</t>
  </si>
  <si>
    <t>Lasse Nils Østmo</t>
  </si>
  <si>
    <t>Bjørn Stenvold</t>
  </si>
  <si>
    <t>John Cæsar Johnsen</t>
  </si>
  <si>
    <t>Hanna Gamst</t>
  </si>
  <si>
    <t>Athene Andersen</t>
  </si>
  <si>
    <t>Runar Lund Strøm</t>
  </si>
  <si>
    <t>Sindre Blomsø</t>
  </si>
  <si>
    <t>Emil Ahlseen-Robertsen</t>
  </si>
  <si>
    <t>Hanna Helsvig Nilsen</t>
  </si>
  <si>
    <t>Amalie Larsen Strand</t>
  </si>
  <si>
    <t>Martine Padøy Opgård</t>
  </si>
  <si>
    <t>Mathilde Rønning Johnsen</t>
  </si>
  <si>
    <t>Guro Ullvang-Sønvinsen</t>
  </si>
  <si>
    <t>Inga Hanna Teresa Mienna</t>
  </si>
  <si>
    <t>Kautokeino</t>
  </si>
  <si>
    <t>Vilde Signora Bølgen</t>
  </si>
  <si>
    <t>Lea-Christine Henriksdatter Sara</t>
  </si>
  <si>
    <t>Astrid Solhaug</t>
  </si>
  <si>
    <t>Ingrid Helsvig Nilsen</t>
  </si>
  <si>
    <t>Ina-Mari Skoglund</t>
  </si>
  <si>
    <t>Anna Ragnhild Persdatter Bals</t>
  </si>
  <si>
    <t>Kornelius Ordemann Olsen</t>
  </si>
  <si>
    <t>Didrik Rønning Johnsen</t>
  </si>
  <si>
    <t>Vårin Olsen</t>
  </si>
  <si>
    <t>Ada Sandberg Suhr</t>
  </si>
  <si>
    <t xml:space="preserve">Henrik L Bekkevik </t>
  </si>
  <si>
    <t>Kristian Holsbø</t>
  </si>
  <si>
    <t>Trym Aspaker</t>
  </si>
  <si>
    <t>Jonas Bjørkli</t>
  </si>
  <si>
    <t>Odd Fredrik Bakken Johansen</t>
  </si>
  <si>
    <t>Daniel Strand</t>
  </si>
  <si>
    <t>tverrelvdalen IL</t>
  </si>
  <si>
    <t>Per Kåre Jakobsen</t>
  </si>
  <si>
    <t>Ronny Mortensen</t>
  </si>
  <si>
    <t>Talvik</t>
  </si>
  <si>
    <t xml:space="preserve">Torjus Johansen </t>
  </si>
  <si>
    <t>Johannes Helsvig Nilsen</t>
  </si>
  <si>
    <t>Jørgen Strøm</t>
  </si>
  <si>
    <t>Fredrik Nilsen</t>
  </si>
  <si>
    <t>Mathias Witte</t>
  </si>
  <si>
    <t>Thomas Sanberg Suhr</t>
  </si>
  <si>
    <t>Kristoffer Opgård Hågensen</t>
  </si>
  <si>
    <t>Eirik Amundsen</t>
  </si>
  <si>
    <t>STIL</t>
  </si>
  <si>
    <t>Karin Rasmussen Bakken</t>
  </si>
  <si>
    <t>Kirsten Helsvig Nilsen</t>
  </si>
  <si>
    <t>Magni Klevstad Jakobsen</t>
  </si>
  <si>
    <t>Ellinor Bredahl-Hansen</t>
  </si>
  <si>
    <t>Tverrelvadeln IL</t>
  </si>
  <si>
    <t>Mathias Padøy Opgård</t>
  </si>
  <si>
    <t>Martin Hansen</t>
  </si>
  <si>
    <t>Carina Pettersen</t>
  </si>
  <si>
    <t>Amanda Darell</t>
  </si>
  <si>
    <t>Herman Nordstrand Fiksen</t>
  </si>
  <si>
    <t xml:space="preserve">Petter Eliassen </t>
  </si>
  <si>
    <t>Trond Finjord</t>
  </si>
  <si>
    <t>Ole Martin Nesvold</t>
  </si>
  <si>
    <t>Aleksander Vestre</t>
  </si>
  <si>
    <t>Øksfjord IL</t>
  </si>
  <si>
    <t xml:space="preserve">  </t>
  </si>
  <si>
    <t>Norah Brøndo Olset</t>
  </si>
  <si>
    <t>Emma-Eliine Ingebrigtsen-Sletten</t>
  </si>
  <si>
    <t>Majja Angelica Guttorm</t>
  </si>
  <si>
    <t>Elias Brøndo Olset</t>
  </si>
  <si>
    <t>Lea Charlotte Bakken</t>
  </si>
  <si>
    <t>Anette Jørgensen</t>
  </si>
  <si>
    <t>Finn Hågen krogh</t>
  </si>
  <si>
    <t>Bjørn Vidar Suhr</t>
  </si>
  <si>
    <t>Håkon Olset</t>
  </si>
  <si>
    <t>Vinjar Suhr</t>
  </si>
  <si>
    <t>Tine Klevstad</t>
  </si>
  <si>
    <t>Heljar Sandve Bergseng</t>
  </si>
  <si>
    <t>Peder Magnus Sandven Bergseng</t>
  </si>
  <si>
    <t>Bossdekop UL</t>
  </si>
  <si>
    <t>Oskar Elias Brundtland</t>
  </si>
  <si>
    <t>Frea IL</t>
  </si>
  <si>
    <t>Erlend Christan Blomsø</t>
  </si>
  <si>
    <t>Karoline Seppola Brøndbo</t>
  </si>
  <si>
    <t>Ragnhild Rønning</t>
  </si>
  <si>
    <t xml:space="preserve">Eirik Frost </t>
  </si>
  <si>
    <t>Thomas Frost</t>
  </si>
  <si>
    <t>Kjetil Fareth</t>
  </si>
  <si>
    <t>Tom Frode Wilhelsen</t>
  </si>
  <si>
    <t>Jenny Hobberstad</t>
  </si>
  <si>
    <t>Per Almaas Hansen</t>
  </si>
  <si>
    <t>Runar Jørgensen</t>
  </si>
  <si>
    <t>Eirin Jørgensen</t>
  </si>
  <si>
    <t>Bossekop ULK</t>
  </si>
  <si>
    <t>John Arne Bredahl Hansen</t>
  </si>
  <si>
    <t>Henrik Joks</t>
  </si>
  <si>
    <t>Sammol Erke Skoglund Sara</t>
  </si>
  <si>
    <t>Nils Jovnna Gaup</t>
  </si>
  <si>
    <t>Alexander Durhuus</t>
  </si>
  <si>
    <t>Mathis Anders Henriksen Sara</t>
  </si>
  <si>
    <t>Eileen Z Olsen</t>
  </si>
  <si>
    <t>Noah Kristiansen</t>
  </si>
  <si>
    <t>Ylva Johnsen</t>
  </si>
  <si>
    <t>Mihkkal Aigin Javo</t>
  </si>
  <si>
    <t>Andrine Ordemann Olsen</t>
  </si>
  <si>
    <t>Sigurd beldo</t>
  </si>
  <si>
    <t>Tor Erik Skaret Monsen</t>
  </si>
  <si>
    <t>SNN-cup 15: Stil-rennet (F). 16. mars Normaldistanser</t>
  </si>
  <si>
    <t>Kaja Persen</t>
  </si>
  <si>
    <t>Stil il</t>
  </si>
  <si>
    <t>Djonat Persen</t>
  </si>
  <si>
    <t>Stil</t>
  </si>
  <si>
    <t>Vetle Rasmussen</t>
  </si>
  <si>
    <t>Jardar Olsen</t>
  </si>
  <si>
    <t>Narve Krempig</t>
  </si>
  <si>
    <t>IL Frea</t>
  </si>
  <si>
    <t>Sven-Tore Nilsen</t>
  </si>
  <si>
    <t>Johannes J Rolland</t>
  </si>
  <si>
    <t>SNN-cup 15: Øksjordstafetten . 30. mars. (K)</t>
  </si>
  <si>
    <t>SNN-Cup 16: Øksfjordrennet. 30. mars  (K) parstafett</t>
  </si>
  <si>
    <t>SNN-Cup 18: Sonefinale KM lang Klassisk. 5 apr fellesstart</t>
  </si>
  <si>
    <t>100*</t>
  </si>
  <si>
    <t>40*</t>
  </si>
  <si>
    <t>45*</t>
  </si>
  <si>
    <t>50*</t>
  </si>
  <si>
    <t>60*</t>
  </si>
  <si>
    <t>32*</t>
  </si>
  <si>
    <t>29*</t>
  </si>
  <si>
    <t>80*</t>
  </si>
  <si>
    <t>36*</t>
  </si>
  <si>
    <t>26*</t>
  </si>
  <si>
    <t>(Endelig stilling 6.4.2019)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</si>
</sst>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88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2"/>
      <color indexed="48"/>
      <name val="Bookman Old Style"/>
      <family val="1"/>
    </font>
    <font>
      <sz val="10"/>
      <color indexed="62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sz val="12"/>
      <color indexed="20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sz val="12"/>
      <color indexed="18"/>
      <name val="Bookman Old Style"/>
      <family val="1"/>
    </font>
    <font>
      <b/>
      <sz val="12"/>
      <color indexed="20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1"/>
      <color indexed="10"/>
      <name val="Bookman Old Style"/>
      <family val="1"/>
    </font>
    <font>
      <sz val="10"/>
      <color indexed="9"/>
      <name val="Arial"/>
      <family val="2"/>
    </font>
    <font>
      <sz val="10"/>
      <color indexed="9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color indexed="9"/>
      <name val="Arial"/>
      <family val="2"/>
    </font>
    <font>
      <b/>
      <sz val="14"/>
      <color indexed="8"/>
      <name val="Bookman Old Style"/>
      <family val="1"/>
    </font>
    <font>
      <sz val="10"/>
      <color indexed="8"/>
      <name val="Bookman Old Style"/>
      <family val="1"/>
    </font>
    <font>
      <b/>
      <sz val="20"/>
      <color indexed="62"/>
      <name val="Cambria"/>
      <family val="2"/>
    </font>
    <font>
      <u val="single"/>
      <sz val="1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sz val="11"/>
      <color rgb="FFFF0000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0"/>
      <name val="Arial"/>
      <family val="2"/>
    </font>
    <font>
      <b/>
      <sz val="14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Bookman Old Style"/>
      <family val="1"/>
    </font>
    <font>
      <sz val="10"/>
      <color rgb="FF333399"/>
      <name val="Bookman Old Style"/>
      <family val="1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1" tint="0.4999800026416778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3" borderId="1" applyNumberFormat="0" applyAlignment="0" applyProtection="0"/>
    <xf numFmtId="0" fontId="63" fillId="0" borderId="2" applyNumberFormat="0" applyFill="0" applyAlignment="0" applyProtection="0"/>
    <xf numFmtId="171" fontId="0" fillId="0" borderId="0" applyFill="0" applyBorder="0" applyAlignment="0" applyProtection="0"/>
    <xf numFmtId="0" fontId="6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65" fillId="26" borderId="0" applyNumberFormat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69" fontId="0" fillId="0" borderId="0" applyFill="0" applyBorder="0" applyAlignment="0" applyProtection="0"/>
    <xf numFmtId="0" fontId="71" fillId="20" borderId="9" applyNumberFormat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10" fillId="34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11" fillId="34" borderId="11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textRotation="75" wrapText="1"/>
    </xf>
    <xf numFmtId="0" fontId="69" fillId="0" borderId="0" xfId="52" applyAlignment="1">
      <alignment/>
    </xf>
    <xf numFmtId="0" fontId="69" fillId="0" borderId="0" xfId="52" applyBorder="1" applyAlignment="1">
      <alignment/>
    </xf>
    <xf numFmtId="0" fontId="0" fillId="35" borderId="0" xfId="0" applyFill="1" applyAlignment="1">
      <alignment/>
    </xf>
    <xf numFmtId="0" fontId="6" fillId="33" borderId="18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75" fillId="34" borderId="11" xfId="0" applyFont="1" applyFill="1" applyBorder="1" applyAlignment="1">
      <alignment horizontal="center" textRotation="75" wrapText="1"/>
    </xf>
    <xf numFmtId="0" fontId="0" fillId="0" borderId="17" xfId="0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6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6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12" fillId="34" borderId="17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left"/>
    </xf>
    <xf numFmtId="0" fontId="18" fillId="37" borderId="15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center"/>
    </xf>
    <xf numFmtId="0" fontId="9" fillId="40" borderId="14" xfId="0" applyFont="1" applyFill="1" applyBorder="1" applyAlignment="1">
      <alignment horizontal="center"/>
    </xf>
    <xf numFmtId="0" fontId="18" fillId="39" borderId="14" xfId="0" applyFont="1" applyFill="1" applyBorder="1" applyAlignment="1">
      <alignment horizontal="left"/>
    </xf>
    <xf numFmtId="0" fontId="18" fillId="39" borderId="15" xfId="0" applyFont="1" applyFill="1" applyBorder="1" applyAlignment="1">
      <alignment horizontal="left"/>
    </xf>
    <xf numFmtId="0" fontId="1" fillId="41" borderId="20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/>
    </xf>
    <xf numFmtId="0" fontId="18" fillId="18" borderId="14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7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79" fillId="37" borderId="15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81" fillId="38" borderId="14" xfId="0" applyFont="1" applyFill="1" applyBorder="1" applyAlignment="1">
      <alignment horizontal="center"/>
    </xf>
    <xf numFmtId="0" fontId="79" fillId="37" borderId="14" xfId="0" applyFont="1" applyFill="1" applyBorder="1" applyAlignment="1">
      <alignment horizontal="left"/>
    </xf>
    <xf numFmtId="0" fontId="79" fillId="37" borderId="15" xfId="0" applyFont="1" applyFill="1" applyBorder="1" applyAlignment="1">
      <alignment horizontal="left"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78" fillId="37" borderId="15" xfId="0" applyFont="1" applyFill="1" applyBorder="1" applyAlignment="1">
      <alignment horizontal="center"/>
    </xf>
    <xf numFmtId="0" fontId="79" fillId="42" borderId="15" xfId="0" applyFont="1" applyFill="1" applyBorder="1" applyAlignment="1">
      <alignment horizontal="center"/>
    </xf>
    <xf numFmtId="0" fontId="81" fillId="43" borderId="14" xfId="0" applyFont="1" applyFill="1" applyBorder="1" applyAlignment="1">
      <alignment horizontal="center"/>
    </xf>
    <xf numFmtId="0" fontId="79" fillId="42" borderId="14" xfId="0" applyFont="1" applyFill="1" applyBorder="1" applyAlignment="1">
      <alignment horizontal="left"/>
    </xf>
    <xf numFmtId="0" fontId="79" fillId="42" borderId="15" xfId="0" applyFont="1" applyFill="1" applyBorder="1" applyAlignment="1">
      <alignment horizontal="left"/>
    </xf>
    <xf numFmtId="0" fontId="1" fillId="42" borderId="20" xfId="0" applyFont="1" applyFill="1" applyBorder="1" applyAlignment="1">
      <alignment horizontal="center"/>
    </xf>
    <xf numFmtId="0" fontId="1" fillId="42" borderId="21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1" fillId="42" borderId="23" xfId="0" applyFont="1" applyFill="1" applyBorder="1" applyAlignment="1">
      <alignment horizontal="center"/>
    </xf>
    <xf numFmtId="0" fontId="78" fillId="42" borderId="15" xfId="0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  <xf numFmtId="0" fontId="3" fillId="42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6" fillId="0" borderId="0" xfId="0" applyFont="1" applyAlignment="1">
      <alignment/>
    </xf>
    <xf numFmtId="0" fontId="6" fillId="33" borderId="2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2" fillId="34" borderId="19" xfId="0" applyFont="1" applyFill="1" applyBorder="1" applyAlignment="1">
      <alignment horizontal="left"/>
    </xf>
    <xf numFmtId="0" fontId="84" fillId="0" borderId="17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1" fillId="3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85" fillId="44" borderId="17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39" borderId="15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0" fillId="16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" fillId="42" borderId="27" xfId="0" applyFont="1" applyFill="1" applyBorder="1" applyAlignment="1">
      <alignment horizontal="center"/>
    </xf>
    <xf numFmtId="0" fontId="1" fillId="45" borderId="1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" fillId="42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0" fillId="46" borderId="0" xfId="0" applyFill="1" applyAlignment="1">
      <alignment/>
    </xf>
    <xf numFmtId="0" fontId="0" fillId="46" borderId="31" xfId="0" applyFill="1" applyBorder="1" applyAlignment="1">
      <alignment/>
    </xf>
    <xf numFmtId="0" fontId="0" fillId="46" borderId="32" xfId="0" applyFill="1" applyBorder="1" applyAlignment="1">
      <alignment/>
    </xf>
    <xf numFmtId="0" fontId="0" fillId="46" borderId="33" xfId="0" applyFill="1" applyBorder="1" applyAlignment="1">
      <alignment/>
    </xf>
    <xf numFmtId="0" fontId="0" fillId="46" borderId="34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35" xfId="0" applyFill="1" applyBorder="1" applyAlignment="1">
      <alignment/>
    </xf>
    <xf numFmtId="0" fontId="86" fillId="46" borderId="0" xfId="52" applyFont="1" applyFill="1" applyBorder="1" applyAlignment="1">
      <alignment/>
    </xf>
    <xf numFmtId="0" fontId="87" fillId="46" borderId="0" xfId="38" applyFont="1" applyFill="1" applyBorder="1" applyAlignment="1">
      <alignment/>
    </xf>
    <xf numFmtId="0" fontId="17" fillId="46" borderId="0" xfId="0" applyFont="1" applyFill="1" applyBorder="1" applyAlignment="1">
      <alignment/>
    </xf>
    <xf numFmtId="0" fontId="0" fillId="46" borderId="36" xfId="0" applyFill="1" applyBorder="1" applyAlignment="1">
      <alignment/>
    </xf>
    <xf numFmtId="0" fontId="0" fillId="46" borderId="37" xfId="0" applyFill="1" applyBorder="1" applyAlignment="1">
      <alignment/>
    </xf>
    <xf numFmtId="0" fontId="0" fillId="46" borderId="38" xfId="0" applyFill="1" applyBorder="1" applyAlignment="1">
      <alignment/>
    </xf>
    <xf numFmtId="0" fontId="0" fillId="46" borderId="39" xfId="0" applyFill="1" applyBorder="1" applyAlignment="1">
      <alignment/>
    </xf>
    <xf numFmtId="0" fontId="61" fillId="41" borderId="21" xfId="38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2" borderId="0" xfId="0" applyFont="1" applyFill="1" applyBorder="1" applyAlignment="1">
      <alignment horizontal="center"/>
    </xf>
    <xf numFmtId="0" fontId="1" fillId="42" borderId="40" xfId="0" applyFont="1" applyFill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40" xfId="0" applyBorder="1" applyAlignment="1">
      <alignment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12</xdr:row>
      <xdr:rowOff>9525</xdr:rowOff>
    </xdr:from>
    <xdr:to>
      <xdr:col>12</xdr:col>
      <xdr:colOff>428625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62175"/>
          <a:ext cx="3810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9525</xdr:rowOff>
    </xdr:from>
    <xdr:to>
      <xdr:col>25</xdr:col>
      <xdr:colOff>104775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95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92200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66675</xdr:rowOff>
    </xdr:from>
    <xdr:to>
      <xdr:col>26</xdr:col>
      <xdr:colOff>352425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0" y="66675"/>
          <a:ext cx="1733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333375</xdr:colOff>
      <xdr:row>0</xdr:row>
      <xdr:rowOff>66675</xdr:rowOff>
    </xdr:from>
    <xdr:to>
      <xdr:col>26</xdr:col>
      <xdr:colOff>85725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6675"/>
          <a:ext cx="1733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314325</xdr:colOff>
      <xdr:row>0</xdr:row>
      <xdr:rowOff>47625</xdr:rowOff>
    </xdr:from>
    <xdr:to>
      <xdr:col>26</xdr:col>
      <xdr:colOff>66675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476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0</xdr:rowOff>
    </xdr:from>
    <xdr:to>
      <xdr:col>25</xdr:col>
      <xdr:colOff>476250</xdr:colOff>
      <xdr:row>2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24</xdr:col>
      <xdr:colOff>495300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28575</xdr:rowOff>
    </xdr:from>
    <xdr:to>
      <xdr:col>26</xdr:col>
      <xdr:colOff>76200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209550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28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0</xdr:rowOff>
    </xdr:from>
    <xdr:to>
      <xdr:col>25</xdr:col>
      <xdr:colOff>47625</xdr:colOff>
      <xdr:row>2</xdr:row>
      <xdr:rowOff>9525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47625</xdr:colOff>
      <xdr:row>2</xdr:row>
      <xdr:rowOff>9525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561975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333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26</xdr:col>
      <xdr:colOff>47625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26</xdr:col>
      <xdr:colOff>9525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0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26</xdr:col>
      <xdr:colOff>114300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0</xdr:rowOff>
    </xdr:from>
    <xdr:to>
      <xdr:col>25</xdr:col>
      <xdr:colOff>228600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0"/>
          <a:ext cx="1476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6"/>
  <sheetViews>
    <sheetView showGridLines="0" showRowColHeaders="0" tabSelected="1" zoomScalePageLayoutView="0" workbookViewId="0" topLeftCell="A1">
      <selection activeCell="P15" sqref="P15"/>
    </sheetView>
  </sheetViews>
  <sheetFormatPr defaultColWidth="11.421875" defaultRowHeight="12.75"/>
  <cols>
    <col min="1" max="16384" width="11.421875" style="27" customWidth="1"/>
  </cols>
  <sheetData>
    <row r="1" spans="1:36" ht="12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36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</row>
    <row r="5" spans="1:36" ht="12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</row>
    <row r="6" spans="1:36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</row>
    <row r="7" spans="1:36" ht="13.5" thickBo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</row>
    <row r="8" spans="1:36" ht="13.5" thickTop="1">
      <c r="A8" s="131"/>
      <c r="B8" s="131"/>
      <c r="C8" s="131"/>
      <c r="D8" s="132"/>
      <c r="E8" s="133"/>
      <c r="F8" s="133"/>
      <c r="G8" s="133"/>
      <c r="H8" s="133"/>
      <c r="I8" s="133"/>
      <c r="J8" s="133"/>
      <c r="K8" s="133"/>
      <c r="L8" s="133"/>
      <c r="M8" s="134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</row>
    <row r="9" spans="1:36" ht="12.75">
      <c r="A9" s="131"/>
      <c r="B9" s="131"/>
      <c r="C9" s="131"/>
      <c r="D9" s="135"/>
      <c r="E9" s="136"/>
      <c r="F9" s="136"/>
      <c r="G9" s="136"/>
      <c r="H9" s="136"/>
      <c r="I9" s="136"/>
      <c r="J9" s="136"/>
      <c r="K9" s="136"/>
      <c r="L9" s="136"/>
      <c r="M9" s="137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</row>
    <row r="10" spans="1:36" ht="25.5">
      <c r="A10" s="131"/>
      <c r="B10" s="131"/>
      <c r="C10" s="131"/>
      <c r="D10" s="135"/>
      <c r="E10" s="138" t="s">
        <v>39</v>
      </c>
      <c r="F10" s="131"/>
      <c r="G10" s="136"/>
      <c r="H10" s="136"/>
      <c r="I10" s="136"/>
      <c r="J10" s="136"/>
      <c r="K10" s="136"/>
      <c r="L10" s="136"/>
      <c r="M10" s="137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</row>
    <row r="11" spans="1:36" ht="12.75">
      <c r="A11" s="131"/>
      <c r="B11" s="131"/>
      <c r="C11" s="131"/>
      <c r="D11" s="135"/>
      <c r="E11" s="136"/>
      <c r="F11" s="136"/>
      <c r="G11" s="136"/>
      <c r="H11" s="136"/>
      <c r="I11" s="136"/>
      <c r="J11" s="136"/>
      <c r="K11" s="136"/>
      <c r="L11" s="136"/>
      <c r="M11" s="137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</row>
    <row r="12" spans="1:36" ht="15">
      <c r="A12" s="131"/>
      <c r="B12" s="131"/>
      <c r="C12" s="131"/>
      <c r="D12" s="135"/>
      <c r="E12" s="139" t="s">
        <v>7</v>
      </c>
      <c r="F12" s="140"/>
      <c r="G12" s="139" t="s">
        <v>3</v>
      </c>
      <c r="H12" s="136"/>
      <c r="I12" s="136"/>
      <c r="J12" s="136"/>
      <c r="K12" s="136"/>
      <c r="L12" s="136"/>
      <c r="M12" s="137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6" ht="15">
      <c r="A13" s="131"/>
      <c r="B13" s="131"/>
      <c r="C13" s="131"/>
      <c r="D13" s="135"/>
      <c r="E13" s="139" t="s">
        <v>17</v>
      </c>
      <c r="F13" s="140"/>
      <c r="G13" s="139" t="s">
        <v>8</v>
      </c>
      <c r="H13" s="136"/>
      <c r="I13" s="136"/>
      <c r="J13" s="136"/>
      <c r="K13" s="136"/>
      <c r="L13" s="136"/>
      <c r="M13" s="137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6" ht="15">
      <c r="A14" s="131"/>
      <c r="B14" s="131"/>
      <c r="C14" s="131"/>
      <c r="D14" s="135"/>
      <c r="E14" s="139" t="s">
        <v>18</v>
      </c>
      <c r="F14" s="140"/>
      <c r="G14" s="139" t="s">
        <v>9</v>
      </c>
      <c r="H14" s="136"/>
      <c r="I14" s="136"/>
      <c r="J14" s="136"/>
      <c r="K14" s="136"/>
      <c r="L14" s="136"/>
      <c r="M14" s="137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</row>
    <row r="15" spans="1:36" ht="15">
      <c r="A15" s="131"/>
      <c r="B15" s="131"/>
      <c r="C15" s="131"/>
      <c r="D15" s="135"/>
      <c r="E15" s="139" t="s">
        <v>19</v>
      </c>
      <c r="F15" s="140"/>
      <c r="G15" s="139" t="s">
        <v>10</v>
      </c>
      <c r="H15" s="136"/>
      <c r="I15" s="136"/>
      <c r="J15" s="136"/>
      <c r="K15" s="136"/>
      <c r="L15" s="136"/>
      <c r="M15" s="137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>
      <c r="A16" s="131"/>
      <c r="B16" s="131"/>
      <c r="C16" s="131"/>
      <c r="D16" s="135"/>
      <c r="E16" s="139" t="s">
        <v>20</v>
      </c>
      <c r="F16" s="140"/>
      <c r="G16" s="139" t="s">
        <v>11</v>
      </c>
      <c r="H16" s="136"/>
      <c r="I16" s="136"/>
      <c r="J16" s="136"/>
      <c r="K16" s="136"/>
      <c r="L16" s="136"/>
      <c r="M16" s="137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>
      <c r="A17" s="131"/>
      <c r="B17" s="131"/>
      <c r="C17" s="131"/>
      <c r="D17" s="135"/>
      <c r="E17" s="139" t="s">
        <v>21</v>
      </c>
      <c r="F17" s="140"/>
      <c r="G17" s="139" t="s">
        <v>12</v>
      </c>
      <c r="H17" s="136"/>
      <c r="I17" s="136"/>
      <c r="J17" s="136"/>
      <c r="K17" s="136"/>
      <c r="L17" s="136"/>
      <c r="M17" s="137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>
      <c r="A18" s="131"/>
      <c r="B18" s="131"/>
      <c r="C18" s="131"/>
      <c r="D18" s="135"/>
      <c r="E18" s="139" t="s">
        <v>32</v>
      </c>
      <c r="F18" s="140"/>
      <c r="G18" s="139" t="s">
        <v>26</v>
      </c>
      <c r="H18" s="136"/>
      <c r="I18" s="136"/>
      <c r="J18" s="136"/>
      <c r="K18" s="136"/>
      <c r="L18" s="136"/>
      <c r="M18" s="137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>
      <c r="A19" s="131"/>
      <c r="B19" s="131"/>
      <c r="C19" s="131"/>
      <c r="D19" s="135"/>
      <c r="E19" s="139" t="s">
        <v>33</v>
      </c>
      <c r="F19" s="140"/>
      <c r="G19" s="139" t="s">
        <v>27</v>
      </c>
      <c r="H19" s="136"/>
      <c r="I19" s="136"/>
      <c r="J19" s="136"/>
      <c r="K19" s="136"/>
      <c r="L19" s="136"/>
      <c r="M19" s="137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>
      <c r="A20" s="131"/>
      <c r="B20" s="131"/>
      <c r="C20" s="131"/>
      <c r="D20" s="135"/>
      <c r="E20" s="139" t="s">
        <v>34</v>
      </c>
      <c r="F20" s="140"/>
      <c r="G20" s="139" t="s">
        <v>28</v>
      </c>
      <c r="H20" s="136"/>
      <c r="I20" s="136"/>
      <c r="J20" s="136"/>
      <c r="K20" s="136"/>
      <c r="L20" s="136"/>
      <c r="M20" s="137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>
      <c r="A21" s="131"/>
      <c r="B21" s="131"/>
      <c r="C21" s="131"/>
      <c r="D21" s="135"/>
      <c r="E21" s="140" t="s">
        <v>35</v>
      </c>
      <c r="F21" s="140"/>
      <c r="G21" s="139" t="s">
        <v>29</v>
      </c>
      <c r="H21" s="136"/>
      <c r="I21" s="136"/>
      <c r="J21" s="136"/>
      <c r="K21" s="136"/>
      <c r="L21" s="136"/>
      <c r="M21" s="137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>
      <c r="A22" s="131"/>
      <c r="B22" s="131"/>
      <c r="C22" s="131"/>
      <c r="D22" s="135"/>
      <c r="E22" s="139" t="s">
        <v>31</v>
      </c>
      <c r="F22" s="140"/>
      <c r="G22" s="139" t="s">
        <v>30</v>
      </c>
      <c r="H22" s="136"/>
      <c r="I22" s="136"/>
      <c r="J22" s="136"/>
      <c r="K22" s="136"/>
      <c r="L22" s="136"/>
      <c r="M22" s="137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2.75">
      <c r="A23" s="131"/>
      <c r="B23" s="131"/>
      <c r="C23" s="131"/>
      <c r="D23" s="135"/>
      <c r="E23" s="136"/>
      <c r="F23" s="136"/>
      <c r="G23" s="136"/>
      <c r="H23" s="136"/>
      <c r="I23" s="136"/>
      <c r="J23" s="136"/>
      <c r="K23" s="136"/>
      <c r="L23" s="136"/>
      <c r="M23" s="137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2.75">
      <c r="A24" s="131"/>
      <c r="B24" s="131"/>
      <c r="C24" s="141"/>
      <c r="D24" s="136"/>
      <c r="E24" s="136" t="s">
        <v>252</v>
      </c>
      <c r="F24" s="136"/>
      <c r="G24" s="136"/>
      <c r="H24" s="136"/>
      <c r="I24" s="136"/>
      <c r="J24" s="136"/>
      <c r="K24" s="136"/>
      <c r="L24" s="136"/>
      <c r="M24" s="137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2.75">
      <c r="A25" s="131"/>
      <c r="B25" s="131"/>
      <c r="C25" s="141"/>
      <c r="D25" s="136"/>
      <c r="E25" s="131"/>
      <c r="F25" s="136"/>
      <c r="G25" s="136"/>
      <c r="H25" s="136"/>
      <c r="I25" s="136"/>
      <c r="J25" s="136"/>
      <c r="K25" s="136"/>
      <c r="L25" s="136"/>
      <c r="M25" s="137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2.75">
      <c r="A26" s="131"/>
      <c r="B26" s="131"/>
      <c r="C26" s="141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2.75">
      <c r="A27" s="131"/>
      <c r="B27" s="131"/>
      <c r="C27" s="141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3.5" thickBot="1">
      <c r="A28" s="131"/>
      <c r="B28" s="131"/>
      <c r="C28" s="131"/>
      <c r="D28" s="142"/>
      <c r="E28" s="143"/>
      <c r="F28" s="143"/>
      <c r="G28" s="143"/>
      <c r="H28" s="143"/>
      <c r="I28" s="143"/>
      <c r="J28" s="143"/>
      <c r="K28" s="143"/>
      <c r="L28" s="143"/>
      <c r="M28" s="144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3.5" thickTop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2.7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2.7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2.7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2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2.7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2.7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2.7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2.7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2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6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</row>
    <row r="66" spans="1:36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</row>
    <row r="67" spans="1:36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</row>
    <row r="68" spans="1:36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</row>
    <row r="69" spans="1:36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</row>
    <row r="70" spans="1:36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</row>
    <row r="71" spans="1:36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</row>
    <row r="72" spans="1:36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</row>
    <row r="73" spans="1:36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</row>
    <row r="74" spans="1:36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</row>
    <row r="75" spans="1:36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</row>
    <row r="76" spans="1:36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</row>
    <row r="77" spans="1:36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</row>
    <row r="78" spans="1:36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</row>
    <row r="79" spans="1:36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</row>
    <row r="80" spans="1:36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</row>
    <row r="81" spans="1:36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</row>
    <row r="82" spans="1:36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</row>
    <row r="83" spans="1:36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</row>
    <row r="84" spans="1:36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</row>
    <row r="85" spans="1:36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</row>
    <row r="86" spans="1:36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</row>
    <row r="87" spans="1:36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</row>
    <row r="88" spans="1:36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</row>
    <row r="89" spans="1:36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</row>
    <row r="90" spans="1:36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</row>
    <row r="91" spans="1:36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</row>
    <row r="92" spans="1:36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</row>
    <row r="93" spans="1:36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</row>
    <row r="94" spans="1:36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</row>
    <row r="95" spans="1:36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</row>
    <row r="96" spans="1:36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</row>
    <row r="97" spans="1:36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</row>
    <row r="98" spans="1:36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</row>
    <row r="99" spans="1:36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</row>
    <row r="100" spans="1:36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</row>
    <row r="101" spans="1:36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</row>
    <row r="102" spans="1:36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</row>
    <row r="103" spans="1:36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</row>
    <row r="104" spans="1:36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</row>
    <row r="105" spans="1:36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</row>
    <row r="106" spans="1:36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</row>
    <row r="107" spans="1:36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</row>
    <row r="108" spans="1:36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</row>
    <row r="109" spans="1:36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</row>
    <row r="110" spans="1:36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</row>
    <row r="111" spans="1:36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</row>
    <row r="112" spans="1:36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</row>
    <row r="113" spans="1:36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</row>
    <row r="114" spans="1:36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</row>
    <row r="115" spans="1:36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</row>
    <row r="116" spans="1:36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</row>
    <row r="117" spans="1:36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</row>
    <row r="118" spans="1:36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</row>
    <row r="119" spans="1:36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</row>
    <row r="120" spans="1:36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</row>
    <row r="121" spans="1:36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</row>
    <row r="122" spans="1:36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</row>
    <row r="123" spans="1:36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</row>
    <row r="124" spans="1:36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</row>
    <row r="125" spans="1:36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</row>
    <row r="126" spans="1:36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</row>
    <row r="127" spans="1:36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</row>
    <row r="128" spans="1:36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</row>
    <row r="129" spans="1:36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</row>
    <row r="130" spans="1:36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</row>
    <row r="131" spans="1:36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</row>
    <row r="132" spans="1:36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</row>
    <row r="133" spans="1:36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</row>
    <row r="134" spans="1:36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</row>
    <row r="135" spans="1:36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</row>
    <row r="136" spans="1:36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</row>
    <row r="137" spans="1:36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</row>
    <row r="138" spans="1:36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</row>
    <row r="139" spans="1:36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</row>
    <row r="140" spans="1:36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</row>
    <row r="141" spans="1:36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</row>
    <row r="142" spans="1:36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</row>
    <row r="143" spans="1:36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</row>
    <row r="144" spans="1:36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</row>
    <row r="145" spans="1:36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</row>
    <row r="146" spans="1:36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</row>
    <row r="147" spans="1:36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</row>
    <row r="148" spans="1:36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</row>
    <row r="149" spans="1:36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</row>
    <row r="150" spans="1:36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</row>
    <row r="151" spans="1:36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</row>
    <row r="152" spans="1:36" ht="12.7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</row>
    <row r="153" spans="1:36" ht="12.7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</row>
    <row r="154" spans="1:36" ht="12.7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</row>
    <row r="155" spans="1:36" ht="12.7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</row>
    <row r="156" spans="1:36" ht="12.7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</row>
    <row r="157" spans="1:36" ht="12.7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</row>
    <row r="158" spans="1:36" ht="12.7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</row>
    <row r="159" spans="1:36" ht="12.7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</row>
    <row r="160" spans="1:36" ht="12.7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</row>
    <row r="161" spans="1:36" ht="12.7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</row>
    <row r="162" spans="1:36" ht="12.7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</row>
    <row r="163" spans="1:36" ht="12.7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</row>
    <row r="164" spans="1:36" ht="12.7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</row>
    <row r="165" spans="1:36" ht="12.7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</row>
    <row r="166" spans="1:36" ht="12.7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</row>
    <row r="167" spans="1:36" ht="12.7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</row>
    <row r="168" spans="1:36" ht="12.7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</row>
    <row r="169" spans="1:36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</row>
    <row r="170" spans="1:36" ht="12.7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</row>
    <row r="171" spans="1:36" ht="12.7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</row>
    <row r="172" spans="1:36" ht="12.7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</row>
    <row r="173" spans="1:36" ht="12.7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</row>
    <row r="174" spans="1:36" ht="12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</row>
    <row r="175" spans="1:36" ht="12.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</row>
    <row r="176" spans="1:36" ht="12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</row>
    <row r="177" spans="1:36" ht="12.7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</row>
    <row r="178" spans="1:36" ht="12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</row>
    <row r="179" spans="1:36" ht="12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</row>
    <row r="180" spans="1:36" ht="12.7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</row>
    <row r="181" spans="1:36" ht="12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</row>
    <row r="182" spans="1:36" ht="12.7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</row>
    <row r="183" spans="1:36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</row>
    <row r="184" spans="1:36" ht="12.7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</row>
    <row r="185" spans="1:36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</row>
    <row r="186" spans="1:36" ht="12.7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</row>
    <row r="187" spans="1:36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</row>
    <row r="188" spans="1:36" ht="12.7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</row>
    <row r="189" spans="1:36" ht="12.7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</row>
    <row r="190" spans="1:36" ht="12.7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</row>
    <row r="191" spans="1:36" ht="12.7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</row>
    <row r="192" spans="1:36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</row>
    <row r="193" spans="1:36" ht="12.7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</row>
    <row r="194" spans="1:36" ht="12.7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</row>
    <row r="195" spans="1:36" ht="12.7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</row>
    <row r="196" spans="1:36" ht="12.7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</row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5" sqref="Z5:Z6"/>
    </sheetView>
  </sheetViews>
  <sheetFormatPr defaultColWidth="9.140625" defaultRowHeight="12.75"/>
  <cols>
    <col min="1" max="1" width="8.42187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91" t="s">
        <v>15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105" t="s">
        <v>163</v>
      </c>
      <c r="D5" s="105" t="s">
        <v>59</v>
      </c>
      <c r="E5" s="28">
        <f>SUM(F5:W5)</f>
        <v>700</v>
      </c>
      <c r="F5" s="85"/>
      <c r="G5" s="85">
        <v>80</v>
      </c>
      <c r="H5" s="85"/>
      <c r="I5" s="85" t="s">
        <v>246</v>
      </c>
      <c r="J5" s="85">
        <v>100</v>
      </c>
      <c r="K5" s="85">
        <v>80</v>
      </c>
      <c r="L5" s="85">
        <v>100</v>
      </c>
      <c r="M5" s="85">
        <v>80</v>
      </c>
      <c r="N5" s="85"/>
      <c r="O5" s="85"/>
      <c r="P5" s="85"/>
      <c r="Q5" s="85">
        <v>60</v>
      </c>
      <c r="R5" s="85">
        <v>100</v>
      </c>
      <c r="S5" s="85">
        <v>100</v>
      </c>
      <c r="T5" s="85"/>
      <c r="U5" s="85"/>
      <c r="V5" s="85"/>
      <c r="W5" s="86" t="s">
        <v>245</v>
      </c>
      <c r="X5" s="52">
        <v>10</v>
      </c>
      <c r="Y5" s="35">
        <v>589</v>
      </c>
      <c r="Z5" s="18">
        <v>1000</v>
      </c>
    </row>
    <row r="6" spans="1:26" ht="13.5" customHeight="1">
      <c r="A6" s="96">
        <v>2</v>
      </c>
      <c r="B6" s="97">
        <v>80</v>
      </c>
      <c r="C6" s="41" t="s">
        <v>123</v>
      </c>
      <c r="D6" s="41" t="s">
        <v>59</v>
      </c>
      <c r="E6" s="28">
        <f>SUM(F6:W6)</f>
        <v>620</v>
      </c>
      <c r="F6" s="85">
        <v>80</v>
      </c>
      <c r="G6" s="85" t="s">
        <v>246</v>
      </c>
      <c r="H6" s="85"/>
      <c r="I6" s="85">
        <v>80</v>
      </c>
      <c r="J6" s="85"/>
      <c r="K6" s="85">
        <v>60</v>
      </c>
      <c r="L6" s="85">
        <v>60</v>
      </c>
      <c r="M6" s="85">
        <v>100</v>
      </c>
      <c r="N6" s="85"/>
      <c r="O6" s="85"/>
      <c r="P6" s="85"/>
      <c r="Q6" s="85">
        <v>100</v>
      </c>
      <c r="R6" s="85">
        <v>60</v>
      </c>
      <c r="S6" s="85">
        <v>80</v>
      </c>
      <c r="T6" s="85"/>
      <c r="U6" s="85"/>
      <c r="V6" s="85"/>
      <c r="W6" s="86" t="s">
        <v>244</v>
      </c>
      <c r="X6" s="52">
        <v>9</v>
      </c>
      <c r="Y6" s="35">
        <v>1360</v>
      </c>
      <c r="Z6" s="18">
        <v>800</v>
      </c>
    </row>
    <row r="7" spans="1:26" s="18" customFormat="1" ht="13.5" customHeight="1">
      <c r="A7" s="97">
        <v>3</v>
      </c>
      <c r="B7" s="97">
        <v>60</v>
      </c>
      <c r="C7" s="41" t="s">
        <v>162</v>
      </c>
      <c r="D7" s="41" t="s">
        <v>61</v>
      </c>
      <c r="E7" s="28">
        <f>SUM(F7:W7)</f>
        <v>450</v>
      </c>
      <c r="F7" s="85"/>
      <c r="G7" s="85">
        <v>100</v>
      </c>
      <c r="H7" s="85"/>
      <c r="I7" s="85"/>
      <c r="J7" s="85"/>
      <c r="K7" s="85">
        <v>50</v>
      </c>
      <c r="L7" s="85">
        <v>80</v>
      </c>
      <c r="M7" s="85"/>
      <c r="N7" s="85"/>
      <c r="O7" s="85"/>
      <c r="P7" s="85"/>
      <c r="Q7" s="85"/>
      <c r="R7" s="85">
        <v>80</v>
      </c>
      <c r="S7" s="85">
        <v>60</v>
      </c>
      <c r="T7" s="85"/>
      <c r="U7" s="85"/>
      <c r="V7" s="85"/>
      <c r="W7" s="86">
        <v>80</v>
      </c>
      <c r="X7" s="52">
        <v>6</v>
      </c>
      <c r="Y7" s="36">
        <v>880</v>
      </c>
      <c r="Z7"/>
    </row>
    <row r="8" spans="1:25" ht="13.5" customHeight="1">
      <c r="A8" s="97">
        <v>4</v>
      </c>
      <c r="B8" s="97">
        <v>50</v>
      </c>
      <c r="C8" s="41" t="s">
        <v>164</v>
      </c>
      <c r="D8" s="41" t="s">
        <v>67</v>
      </c>
      <c r="E8" s="28">
        <f>SUM(F8:W8)</f>
        <v>340</v>
      </c>
      <c r="F8" s="85"/>
      <c r="G8" s="85">
        <v>50</v>
      </c>
      <c r="H8" s="85"/>
      <c r="I8" s="85">
        <v>50</v>
      </c>
      <c r="J8" s="85"/>
      <c r="K8" s="85">
        <v>100</v>
      </c>
      <c r="L8" s="85"/>
      <c r="M8" s="85"/>
      <c r="N8" s="85"/>
      <c r="O8" s="85"/>
      <c r="P8" s="85"/>
      <c r="Q8" s="85">
        <v>80</v>
      </c>
      <c r="R8" s="85"/>
      <c r="S8" s="85"/>
      <c r="T8" s="85"/>
      <c r="U8" s="85"/>
      <c r="V8" s="85"/>
      <c r="W8" s="86">
        <v>60</v>
      </c>
      <c r="X8" s="52">
        <v>5</v>
      </c>
      <c r="Y8" s="37"/>
    </row>
    <row r="9" spans="1:25" ht="13.5" customHeight="1">
      <c r="A9" s="97">
        <v>5</v>
      </c>
      <c r="B9" s="97">
        <v>45</v>
      </c>
      <c r="C9" s="41" t="s">
        <v>165</v>
      </c>
      <c r="D9" s="41" t="s">
        <v>94</v>
      </c>
      <c r="E9" s="28">
        <f>SUM(F9:W9)</f>
        <v>300</v>
      </c>
      <c r="F9" s="85"/>
      <c r="G9" s="85">
        <v>45</v>
      </c>
      <c r="H9" s="85"/>
      <c r="I9" s="85">
        <v>100</v>
      </c>
      <c r="J9" s="85"/>
      <c r="K9" s="85">
        <v>45</v>
      </c>
      <c r="L9" s="85"/>
      <c r="M9" s="85">
        <v>60</v>
      </c>
      <c r="N9" s="85"/>
      <c r="O9" s="85"/>
      <c r="P9" s="85"/>
      <c r="Q9" s="85"/>
      <c r="R9" s="85"/>
      <c r="S9" s="85">
        <v>50</v>
      </c>
      <c r="T9" s="85"/>
      <c r="U9" s="85"/>
      <c r="V9" s="85"/>
      <c r="W9" s="86"/>
      <c r="X9" s="52">
        <v>5</v>
      </c>
      <c r="Y9" s="37"/>
    </row>
    <row r="10" spans="1:25" ht="13.5" customHeight="1">
      <c r="A10" s="97">
        <v>6</v>
      </c>
      <c r="B10" s="97">
        <v>40</v>
      </c>
      <c r="C10" s="41" t="s">
        <v>216</v>
      </c>
      <c r="D10" s="41" t="s">
        <v>61</v>
      </c>
      <c r="E10" s="28">
        <f>SUM(F10:W10)</f>
        <v>250</v>
      </c>
      <c r="F10" s="85"/>
      <c r="G10" s="85"/>
      <c r="H10" s="85"/>
      <c r="I10" s="85"/>
      <c r="J10" s="85">
        <v>100</v>
      </c>
      <c r="K10" s="85"/>
      <c r="L10" s="85"/>
      <c r="M10" s="85"/>
      <c r="N10" s="85"/>
      <c r="O10" s="85"/>
      <c r="P10" s="85"/>
      <c r="Q10" s="85">
        <v>50</v>
      </c>
      <c r="R10" s="85"/>
      <c r="S10" s="85"/>
      <c r="T10" s="85"/>
      <c r="U10" s="85"/>
      <c r="V10" s="85"/>
      <c r="W10" s="86">
        <v>100</v>
      </c>
      <c r="X10" s="52">
        <v>3</v>
      </c>
      <c r="Y10" s="37"/>
    </row>
    <row r="11" spans="1:25" ht="13.5" customHeight="1">
      <c r="A11" s="97">
        <v>7</v>
      </c>
      <c r="B11" s="97">
        <v>36</v>
      </c>
      <c r="C11" s="41" t="s">
        <v>166</v>
      </c>
      <c r="D11" s="41" t="s">
        <v>59</v>
      </c>
      <c r="E11" s="28">
        <f>SUM(F11:W11)</f>
        <v>90</v>
      </c>
      <c r="F11" s="85"/>
      <c r="G11" s="85">
        <v>40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>
        <v>50</v>
      </c>
      <c r="S11" s="85"/>
      <c r="T11" s="85"/>
      <c r="U11" s="85"/>
      <c r="V11" s="85"/>
      <c r="W11" s="86"/>
      <c r="X11" s="52">
        <v>2</v>
      </c>
      <c r="Y11" s="37"/>
    </row>
    <row r="12" spans="1:25" ht="13.5" customHeight="1">
      <c r="A12" s="97">
        <v>8</v>
      </c>
      <c r="B12" s="97">
        <v>32</v>
      </c>
      <c r="C12" s="30"/>
      <c r="D12" s="30"/>
      <c r="E12" s="28">
        <f aca="true" t="shared" si="0" ref="E5:E34">SUM(F12:W12)</f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33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33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39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9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W5" sqref="W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25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5" s="18" customFormat="1" ht="13.5" customHeight="1">
      <c r="A5" s="96">
        <v>1</v>
      </c>
      <c r="B5" s="97">
        <v>100</v>
      </c>
      <c r="C5" s="29" t="s">
        <v>129</v>
      </c>
      <c r="D5" s="29" t="s">
        <v>73</v>
      </c>
      <c r="E5" s="28">
        <f aca="true" t="shared" si="0" ref="E5:E34">SUM(F5:W5)</f>
        <v>400</v>
      </c>
      <c r="F5" s="85">
        <v>100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>
        <v>100</v>
      </c>
      <c r="R5" s="85">
        <v>100</v>
      </c>
      <c r="S5" s="85"/>
      <c r="T5" s="85"/>
      <c r="U5" s="85"/>
      <c r="V5" s="85"/>
      <c r="W5" s="86">
        <v>100</v>
      </c>
      <c r="X5" s="52"/>
      <c r="Y5" s="35"/>
    </row>
    <row r="6" spans="1:25" ht="13.5" customHeight="1">
      <c r="A6" s="96">
        <v>2</v>
      </c>
      <c r="B6" s="97">
        <v>80</v>
      </c>
      <c r="C6" s="30"/>
      <c r="D6" s="30"/>
      <c r="E6" s="28">
        <f t="shared" si="0"/>
        <v>0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  <c r="X6" s="33"/>
      <c r="Y6" s="36">
        <v>880</v>
      </c>
    </row>
    <row r="7" spans="1:26" ht="13.5" customHeight="1">
      <c r="A7" s="97">
        <v>3</v>
      </c>
      <c r="B7" s="97">
        <v>60</v>
      </c>
      <c r="C7" s="30"/>
      <c r="D7" s="30"/>
      <c r="E7" s="28">
        <f t="shared" si="0"/>
        <v>0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33"/>
      <c r="Y7" s="35">
        <v>589</v>
      </c>
      <c r="Z7" s="18"/>
    </row>
    <row r="8" spans="1:25" ht="13.5" customHeight="1">
      <c r="A8" s="97">
        <v>4</v>
      </c>
      <c r="B8" s="97">
        <v>50</v>
      </c>
      <c r="C8" s="30"/>
      <c r="D8" s="30"/>
      <c r="E8" s="28">
        <f t="shared" si="0"/>
        <v>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  <c r="X8" s="33"/>
      <c r="Y8" s="37"/>
    </row>
    <row r="9" spans="1:25" ht="13.5" customHeight="1">
      <c r="A9" s="97">
        <v>5</v>
      </c>
      <c r="B9" s="97">
        <v>45</v>
      </c>
      <c r="C9" s="30"/>
      <c r="D9" s="30"/>
      <c r="E9" s="28">
        <f t="shared" si="0"/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33"/>
      <c r="Y9" s="37"/>
    </row>
    <row r="10" spans="1:25" ht="13.5" customHeight="1">
      <c r="A10" s="97">
        <v>6</v>
      </c>
      <c r="B10" s="97">
        <v>40</v>
      </c>
      <c r="C10" s="30"/>
      <c r="D10" s="30"/>
      <c r="E10" s="28">
        <f t="shared" si="0"/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39"/>
      <c r="Y10" s="37"/>
    </row>
    <row r="11" spans="1:25" ht="13.5" customHeight="1">
      <c r="A11" s="97">
        <v>7</v>
      </c>
      <c r="B11" s="97">
        <v>36</v>
      </c>
      <c r="C11" s="108"/>
      <c r="D11" s="108"/>
      <c r="E11" s="28">
        <f t="shared" si="0"/>
        <v>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33"/>
      <c r="Y11" s="37"/>
    </row>
    <row r="12" spans="1:25" ht="13.5" customHeight="1">
      <c r="A12" s="97">
        <v>8</v>
      </c>
      <c r="B12" s="97">
        <v>32</v>
      </c>
      <c r="C12" s="108"/>
      <c r="D12" s="108"/>
      <c r="E12" s="2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33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33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39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9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9" sqref="Z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16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42"/>
      <c r="Y4" s="37"/>
    </row>
    <row r="5" spans="1:26" s="18" customFormat="1" ht="13.5" customHeight="1">
      <c r="A5" s="96">
        <v>1</v>
      </c>
      <c r="B5" s="97">
        <v>100</v>
      </c>
      <c r="C5" s="127" t="s">
        <v>124</v>
      </c>
      <c r="D5" s="128" t="s">
        <v>67</v>
      </c>
      <c r="E5" s="104">
        <f>SUM(F5:W5)</f>
        <v>660</v>
      </c>
      <c r="F5" s="129" t="s">
        <v>246</v>
      </c>
      <c r="G5" s="92">
        <v>80</v>
      </c>
      <c r="H5" s="92"/>
      <c r="I5" s="92" t="s">
        <v>243</v>
      </c>
      <c r="J5" s="92">
        <v>100</v>
      </c>
      <c r="K5" s="92" t="s">
        <v>246</v>
      </c>
      <c r="L5" s="92">
        <v>80</v>
      </c>
      <c r="M5" s="92">
        <v>100</v>
      </c>
      <c r="N5" s="92"/>
      <c r="O5" s="92">
        <v>80</v>
      </c>
      <c r="P5" s="92">
        <v>80</v>
      </c>
      <c r="Q5" s="92">
        <v>60</v>
      </c>
      <c r="R5" s="92" t="s">
        <v>250</v>
      </c>
      <c r="S5" s="92">
        <v>80</v>
      </c>
      <c r="T5" s="92"/>
      <c r="U5" s="92"/>
      <c r="V5" s="92"/>
      <c r="W5" s="92"/>
      <c r="X5" s="34">
        <v>12</v>
      </c>
      <c r="Y5" s="35">
        <v>1360</v>
      </c>
      <c r="Z5" s="18">
        <v>1000</v>
      </c>
    </row>
    <row r="6" spans="1:26" ht="13.5" customHeight="1">
      <c r="A6" s="96">
        <v>2</v>
      </c>
      <c r="B6" s="97">
        <v>80</v>
      </c>
      <c r="C6" s="41" t="s">
        <v>157</v>
      </c>
      <c r="D6" s="130" t="s">
        <v>158</v>
      </c>
      <c r="E6" s="104">
        <f>SUM(F6:W6)</f>
        <v>580</v>
      </c>
      <c r="F6" s="125"/>
      <c r="G6" s="92">
        <v>100</v>
      </c>
      <c r="H6" s="92"/>
      <c r="I6" s="92">
        <v>80</v>
      </c>
      <c r="J6" s="92"/>
      <c r="K6" s="92"/>
      <c r="L6" s="92"/>
      <c r="M6" s="92"/>
      <c r="N6" s="92"/>
      <c r="O6" s="92">
        <v>100</v>
      </c>
      <c r="P6" s="92">
        <v>100</v>
      </c>
      <c r="Q6" s="93"/>
      <c r="R6" s="93">
        <v>100</v>
      </c>
      <c r="S6" s="93"/>
      <c r="T6" s="92"/>
      <c r="U6" s="93"/>
      <c r="V6" s="92"/>
      <c r="W6" s="92">
        <v>100</v>
      </c>
      <c r="X6" s="34">
        <v>6</v>
      </c>
      <c r="Y6" s="37"/>
      <c r="Z6" s="151"/>
    </row>
    <row r="7" spans="1:26" ht="13.5" customHeight="1">
      <c r="A7" s="97">
        <v>3</v>
      </c>
      <c r="B7" s="97">
        <v>60</v>
      </c>
      <c r="C7" s="123" t="s">
        <v>125</v>
      </c>
      <c r="D7" s="124" t="s">
        <v>69</v>
      </c>
      <c r="E7" s="104">
        <f>SUM(F7:W7)</f>
        <v>546</v>
      </c>
      <c r="F7" s="125">
        <v>50</v>
      </c>
      <c r="G7" s="92">
        <v>40</v>
      </c>
      <c r="H7" s="92"/>
      <c r="I7" s="92">
        <v>36</v>
      </c>
      <c r="J7" s="92">
        <v>100</v>
      </c>
      <c r="K7" s="92"/>
      <c r="L7" s="92"/>
      <c r="M7" s="92"/>
      <c r="N7" s="92"/>
      <c r="O7" s="92">
        <v>60</v>
      </c>
      <c r="P7" s="92">
        <v>60</v>
      </c>
      <c r="Q7" s="92"/>
      <c r="R7" s="92"/>
      <c r="S7" s="92"/>
      <c r="T7" s="92">
        <v>100</v>
      </c>
      <c r="U7" s="92"/>
      <c r="V7" s="92"/>
      <c r="W7" s="92">
        <v>100</v>
      </c>
      <c r="X7" s="34">
        <v>8</v>
      </c>
      <c r="Y7" s="36">
        <v>880</v>
      </c>
      <c r="Z7" s="147">
        <v>800</v>
      </c>
    </row>
    <row r="8" spans="1:26" ht="13.5" customHeight="1">
      <c r="A8" s="97">
        <v>4</v>
      </c>
      <c r="B8" s="97">
        <v>50</v>
      </c>
      <c r="C8" s="123" t="s">
        <v>126</v>
      </c>
      <c r="D8" s="124" t="s">
        <v>67</v>
      </c>
      <c r="E8" s="104">
        <f>SUM(F8:W8)</f>
        <v>452</v>
      </c>
      <c r="F8" s="125">
        <v>45</v>
      </c>
      <c r="G8" s="92">
        <v>45</v>
      </c>
      <c r="H8" s="92"/>
      <c r="I8" s="92">
        <v>32</v>
      </c>
      <c r="J8" s="92">
        <v>100</v>
      </c>
      <c r="K8" s="92"/>
      <c r="L8" s="92"/>
      <c r="M8" s="92">
        <v>100</v>
      </c>
      <c r="N8" s="92"/>
      <c r="O8" s="92"/>
      <c r="P8" s="92"/>
      <c r="Q8" s="92"/>
      <c r="R8" s="92"/>
      <c r="S8" s="92">
        <v>50</v>
      </c>
      <c r="T8" s="92"/>
      <c r="U8" s="92"/>
      <c r="V8" s="92"/>
      <c r="W8" s="92">
        <v>80</v>
      </c>
      <c r="X8" s="34">
        <v>7</v>
      </c>
      <c r="Y8" s="35">
        <v>589</v>
      </c>
      <c r="Z8" s="18"/>
    </row>
    <row r="9" spans="1:26" ht="13.5" customHeight="1">
      <c r="A9" s="97">
        <v>5</v>
      </c>
      <c r="B9" s="97">
        <v>45</v>
      </c>
      <c r="C9" s="123" t="s">
        <v>128</v>
      </c>
      <c r="D9" s="124" t="s">
        <v>61</v>
      </c>
      <c r="E9" s="104">
        <f>SUM(F9:W9)</f>
        <v>450</v>
      </c>
      <c r="F9" s="125" t="s">
        <v>250</v>
      </c>
      <c r="G9" s="92">
        <v>50</v>
      </c>
      <c r="H9" s="92"/>
      <c r="I9" s="92">
        <v>45</v>
      </c>
      <c r="J9" s="92"/>
      <c r="K9" s="92" t="s">
        <v>243</v>
      </c>
      <c r="L9" s="92"/>
      <c r="M9" s="92"/>
      <c r="N9" s="92"/>
      <c r="O9" s="92"/>
      <c r="P9" s="92"/>
      <c r="Q9" s="92">
        <v>50</v>
      </c>
      <c r="R9" s="92">
        <v>40</v>
      </c>
      <c r="S9" s="92">
        <v>45</v>
      </c>
      <c r="T9" s="92"/>
      <c r="U9" s="92">
        <v>100</v>
      </c>
      <c r="V9" s="92">
        <v>60</v>
      </c>
      <c r="W9" s="92">
        <v>60</v>
      </c>
      <c r="X9" s="52">
        <v>9</v>
      </c>
      <c r="Y9" s="37"/>
      <c r="Z9" s="148">
        <v>500</v>
      </c>
    </row>
    <row r="10" spans="1:25" ht="13.5" customHeight="1">
      <c r="A10" s="97">
        <v>6</v>
      </c>
      <c r="B10" s="97">
        <v>40</v>
      </c>
      <c r="C10" s="111" t="s">
        <v>159</v>
      </c>
      <c r="D10" s="111" t="s">
        <v>59</v>
      </c>
      <c r="E10" s="104">
        <f>SUM(F10:W10)</f>
        <v>415</v>
      </c>
      <c r="F10" s="126"/>
      <c r="G10" s="93">
        <v>60</v>
      </c>
      <c r="H10" s="93"/>
      <c r="I10" s="92">
        <v>50</v>
      </c>
      <c r="J10" s="92">
        <v>100</v>
      </c>
      <c r="K10" s="92">
        <v>45</v>
      </c>
      <c r="L10" s="92">
        <v>50</v>
      </c>
      <c r="M10" s="93"/>
      <c r="N10" s="93"/>
      <c r="O10" s="92"/>
      <c r="P10" s="92"/>
      <c r="Q10" s="92"/>
      <c r="R10" s="92">
        <v>50</v>
      </c>
      <c r="S10" s="92">
        <v>60</v>
      </c>
      <c r="T10" s="92"/>
      <c r="U10" s="92"/>
      <c r="V10" s="92"/>
      <c r="W10" s="92"/>
      <c r="X10" s="34">
        <v>7</v>
      </c>
      <c r="Y10" s="37"/>
    </row>
    <row r="11" spans="1:25" ht="13.5" customHeight="1">
      <c r="A11" s="97">
        <v>7</v>
      </c>
      <c r="B11" s="97">
        <v>36</v>
      </c>
      <c r="C11" s="41" t="s">
        <v>160</v>
      </c>
      <c r="D11" s="41" t="s">
        <v>161</v>
      </c>
      <c r="E11" s="104">
        <f>SUM(F11:W11)</f>
        <v>336</v>
      </c>
      <c r="F11" s="92"/>
      <c r="G11" s="92">
        <v>36</v>
      </c>
      <c r="H11" s="92"/>
      <c r="I11" s="92">
        <v>100</v>
      </c>
      <c r="J11" s="92">
        <v>100</v>
      </c>
      <c r="K11" s="92"/>
      <c r="L11" s="92"/>
      <c r="M11" s="92">
        <v>60</v>
      </c>
      <c r="N11" s="92"/>
      <c r="O11" s="92"/>
      <c r="P11" s="92"/>
      <c r="Q11" s="92">
        <v>40</v>
      </c>
      <c r="R11" s="92"/>
      <c r="S11" s="92"/>
      <c r="T11" s="92"/>
      <c r="U11" s="92"/>
      <c r="V11" s="92"/>
      <c r="W11" s="92"/>
      <c r="X11" s="52">
        <v>5</v>
      </c>
      <c r="Y11" s="37"/>
    </row>
    <row r="12" spans="1:24" ht="13.5" customHeight="1">
      <c r="A12" s="97">
        <v>8</v>
      </c>
      <c r="B12" s="97">
        <v>32</v>
      </c>
      <c r="C12" s="41" t="s">
        <v>208</v>
      </c>
      <c r="D12" s="41" t="s">
        <v>59</v>
      </c>
      <c r="E12" s="104">
        <f>SUM(F12:W12)</f>
        <v>280</v>
      </c>
      <c r="F12" s="92"/>
      <c r="G12" s="92"/>
      <c r="H12" s="92"/>
      <c r="I12" s="92"/>
      <c r="J12" s="92">
        <v>100</v>
      </c>
      <c r="K12" s="92"/>
      <c r="L12" s="92"/>
      <c r="M12" s="92"/>
      <c r="N12" s="92"/>
      <c r="O12" s="92"/>
      <c r="P12" s="92"/>
      <c r="Q12" s="92">
        <v>100</v>
      </c>
      <c r="R12" s="92">
        <v>80</v>
      </c>
      <c r="S12" s="92"/>
      <c r="T12" s="92"/>
      <c r="U12" s="92"/>
      <c r="V12" s="92"/>
      <c r="W12" s="92"/>
      <c r="X12" s="34">
        <v>3</v>
      </c>
    </row>
    <row r="13" spans="1:24" ht="13.5" customHeight="1">
      <c r="A13" s="97">
        <v>9</v>
      </c>
      <c r="B13" s="97">
        <v>29</v>
      </c>
      <c r="C13" s="41" t="s">
        <v>209</v>
      </c>
      <c r="D13" s="41" t="s">
        <v>185</v>
      </c>
      <c r="E13" s="104">
        <f>SUM(F13:W13)</f>
        <v>280</v>
      </c>
      <c r="F13" s="92"/>
      <c r="G13" s="92"/>
      <c r="H13" s="92"/>
      <c r="I13" s="92"/>
      <c r="J13" s="92">
        <v>100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>
        <v>100</v>
      </c>
      <c r="V13" s="92">
        <v>80</v>
      </c>
      <c r="W13" s="92"/>
      <c r="X13" s="52">
        <v>3</v>
      </c>
    </row>
    <row r="14" spans="1:24" ht="13.5" customHeight="1">
      <c r="A14" s="97">
        <v>10</v>
      </c>
      <c r="B14" s="97">
        <v>26</v>
      </c>
      <c r="C14" s="41" t="s">
        <v>184</v>
      </c>
      <c r="D14" s="41" t="s">
        <v>185</v>
      </c>
      <c r="E14" s="104">
        <f>SUM(F14:W14)</f>
        <v>255</v>
      </c>
      <c r="F14" s="92"/>
      <c r="G14" s="92"/>
      <c r="H14" s="92"/>
      <c r="I14" s="92">
        <v>26</v>
      </c>
      <c r="J14" s="92">
        <v>100</v>
      </c>
      <c r="K14" s="92"/>
      <c r="L14" s="92"/>
      <c r="M14" s="92"/>
      <c r="N14" s="92"/>
      <c r="O14" s="92">
        <v>50</v>
      </c>
      <c r="P14" s="92">
        <v>50</v>
      </c>
      <c r="Q14" s="92"/>
      <c r="R14" s="92">
        <v>29</v>
      </c>
      <c r="S14" s="92"/>
      <c r="T14" s="92"/>
      <c r="U14" s="92"/>
      <c r="V14" s="92"/>
      <c r="W14" s="92"/>
      <c r="X14" s="34">
        <v>5</v>
      </c>
    </row>
    <row r="15" spans="1:25" ht="13.5" customHeight="1">
      <c r="A15" s="97">
        <v>11</v>
      </c>
      <c r="B15" s="97">
        <v>24</v>
      </c>
      <c r="C15" s="111" t="s">
        <v>182</v>
      </c>
      <c r="D15" s="111" t="s">
        <v>59</v>
      </c>
      <c r="E15" s="104">
        <f>SUM(F15:W15)</f>
        <v>240</v>
      </c>
      <c r="F15" s="126"/>
      <c r="G15" s="92"/>
      <c r="H15" s="92"/>
      <c r="I15" s="92">
        <v>60</v>
      </c>
      <c r="J15" s="92"/>
      <c r="K15" s="92">
        <v>80</v>
      </c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>
        <v>100</v>
      </c>
      <c r="W15" s="92"/>
      <c r="X15" s="34">
        <v>3</v>
      </c>
      <c r="Y15" s="37"/>
    </row>
    <row r="16" spans="1:25" ht="13.5" customHeight="1">
      <c r="A16" s="97">
        <v>12</v>
      </c>
      <c r="B16" s="97">
        <v>22</v>
      </c>
      <c r="C16" s="41" t="s">
        <v>183</v>
      </c>
      <c r="D16" s="41" t="s">
        <v>59</v>
      </c>
      <c r="E16" s="104">
        <f>SUM(F16:W16)</f>
        <v>205</v>
      </c>
      <c r="F16" s="92"/>
      <c r="G16" s="92"/>
      <c r="H16" s="92"/>
      <c r="I16" s="92">
        <v>29</v>
      </c>
      <c r="J16" s="92"/>
      <c r="K16" s="92">
        <v>36</v>
      </c>
      <c r="L16" s="92"/>
      <c r="M16" s="92"/>
      <c r="N16" s="92"/>
      <c r="O16" s="92"/>
      <c r="P16" s="92"/>
      <c r="Q16" s="92">
        <v>80</v>
      </c>
      <c r="R16" s="92">
        <v>60</v>
      </c>
      <c r="S16" s="92"/>
      <c r="T16" s="92"/>
      <c r="U16" s="92"/>
      <c r="V16" s="92"/>
      <c r="W16" s="92"/>
      <c r="X16" s="34">
        <v>4</v>
      </c>
      <c r="Y16" s="37"/>
    </row>
    <row r="17" spans="1:24" ht="13.5" customHeight="1">
      <c r="A17" s="97">
        <v>13</v>
      </c>
      <c r="B17" s="97">
        <v>20</v>
      </c>
      <c r="C17" s="41" t="s">
        <v>193</v>
      </c>
      <c r="D17" s="41" t="s">
        <v>67</v>
      </c>
      <c r="E17" s="104">
        <f>SUM(F17:W17)</f>
        <v>200</v>
      </c>
      <c r="F17" s="92"/>
      <c r="G17" s="92"/>
      <c r="H17" s="92"/>
      <c r="I17" s="92"/>
      <c r="J17" s="92"/>
      <c r="K17" s="92">
        <v>100</v>
      </c>
      <c r="L17" s="92">
        <v>100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52">
        <v>2</v>
      </c>
    </row>
    <row r="18" spans="1:24" ht="13.5" customHeight="1">
      <c r="A18" s="97">
        <v>14</v>
      </c>
      <c r="B18" s="97">
        <v>18</v>
      </c>
      <c r="C18" s="41" t="s">
        <v>207</v>
      </c>
      <c r="D18" s="41" t="s">
        <v>59</v>
      </c>
      <c r="E18" s="104">
        <f>SUM(F18:W18)</f>
        <v>160</v>
      </c>
      <c r="F18" s="92"/>
      <c r="G18" s="92"/>
      <c r="H18" s="92"/>
      <c r="I18" s="92"/>
      <c r="J18" s="92">
        <v>100</v>
      </c>
      <c r="K18" s="92"/>
      <c r="L18" s="92">
        <v>60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52">
        <v>2</v>
      </c>
    </row>
    <row r="19" spans="1:25" ht="13.5" customHeight="1">
      <c r="A19" s="97">
        <v>15</v>
      </c>
      <c r="B19" s="97">
        <v>16</v>
      </c>
      <c r="C19" s="111" t="s">
        <v>181</v>
      </c>
      <c r="D19" s="111" t="s">
        <v>67</v>
      </c>
      <c r="E19" s="104">
        <f>SUM(F19:W19)</f>
        <v>100</v>
      </c>
      <c r="F19" s="126"/>
      <c r="G19" s="92"/>
      <c r="H19" s="92"/>
      <c r="I19" s="92">
        <v>100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34">
        <v>1</v>
      </c>
      <c r="Y19" s="37"/>
    </row>
    <row r="20" spans="1:25" ht="13.5" customHeight="1">
      <c r="A20" s="97">
        <v>16</v>
      </c>
      <c r="B20" s="97">
        <v>15</v>
      </c>
      <c r="C20" s="111" t="s">
        <v>127</v>
      </c>
      <c r="D20" s="111" t="s">
        <v>64</v>
      </c>
      <c r="E20" s="104">
        <f>SUM(F20:W20)</f>
        <v>90</v>
      </c>
      <c r="F20" s="126">
        <v>40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>
        <v>50</v>
      </c>
      <c r="X20" s="52">
        <v>2</v>
      </c>
      <c r="Y20" s="37"/>
    </row>
    <row r="21" spans="1:24" ht="13.5" customHeight="1">
      <c r="A21" s="97">
        <v>17</v>
      </c>
      <c r="B21" s="97">
        <v>14</v>
      </c>
      <c r="C21" s="111" t="s">
        <v>194</v>
      </c>
      <c r="D21" s="111" t="s">
        <v>59</v>
      </c>
      <c r="E21" s="104">
        <f>SUM(F21:W21)</f>
        <v>50</v>
      </c>
      <c r="F21" s="126"/>
      <c r="G21" s="92"/>
      <c r="H21" s="92"/>
      <c r="I21" s="92"/>
      <c r="J21" s="92"/>
      <c r="K21" s="92">
        <v>50</v>
      </c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34">
        <v>1</v>
      </c>
    </row>
    <row r="22" spans="1:24" ht="13.5" customHeight="1">
      <c r="A22" s="97">
        <v>18</v>
      </c>
      <c r="B22" s="97">
        <v>13</v>
      </c>
      <c r="C22" s="41" t="s">
        <v>226</v>
      </c>
      <c r="D22" s="41" t="s">
        <v>94</v>
      </c>
      <c r="E22" s="104">
        <f>SUM(F22:W22)</f>
        <v>45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>
        <v>45</v>
      </c>
      <c r="S22" s="92"/>
      <c r="T22" s="92"/>
      <c r="U22" s="92"/>
      <c r="V22" s="92"/>
      <c r="W22" s="92"/>
      <c r="X22" s="34">
        <v>1</v>
      </c>
    </row>
    <row r="23" spans="1:24" ht="13.5" customHeight="1">
      <c r="A23" s="97">
        <v>19</v>
      </c>
      <c r="B23" s="97">
        <v>12</v>
      </c>
      <c r="C23" s="41" t="s">
        <v>237</v>
      </c>
      <c r="D23" s="41" t="s">
        <v>94</v>
      </c>
      <c r="E23" s="104">
        <f>SUM(F23:W23)</f>
        <v>40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>
        <v>40</v>
      </c>
      <c r="T23" s="92"/>
      <c r="U23" s="92"/>
      <c r="V23" s="92"/>
      <c r="W23" s="92"/>
      <c r="X23" s="52">
        <v>1</v>
      </c>
    </row>
    <row r="24" spans="1:24" ht="13.5" customHeight="1">
      <c r="A24" s="97">
        <v>20</v>
      </c>
      <c r="B24" s="97">
        <v>11</v>
      </c>
      <c r="C24" s="41" t="s">
        <v>195</v>
      </c>
      <c r="D24" s="41" t="s">
        <v>69</v>
      </c>
      <c r="E24" s="104">
        <f>SUM(F24:W24)</f>
        <v>32</v>
      </c>
      <c r="F24" s="92"/>
      <c r="G24" s="92"/>
      <c r="H24" s="92"/>
      <c r="I24" s="92"/>
      <c r="J24" s="92"/>
      <c r="K24" s="92">
        <v>32</v>
      </c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52">
        <v>1</v>
      </c>
    </row>
    <row r="25" spans="1:24" ht="13.5" customHeight="1">
      <c r="A25" s="97">
        <v>21</v>
      </c>
      <c r="B25" s="97">
        <v>10</v>
      </c>
      <c r="C25" s="41" t="s">
        <v>227</v>
      </c>
      <c r="D25" s="41" t="s">
        <v>59</v>
      </c>
      <c r="E25" s="104">
        <f>SUM(F25:W25)</f>
        <v>32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>
        <v>32</v>
      </c>
      <c r="S25" s="92"/>
      <c r="T25" s="92"/>
      <c r="U25" s="92"/>
      <c r="V25" s="92"/>
      <c r="W25" s="92"/>
      <c r="X25" s="34">
        <v>1</v>
      </c>
    </row>
    <row r="26" spans="1:24" ht="13.5" customHeight="1">
      <c r="A26" s="97">
        <v>22</v>
      </c>
      <c r="B26" s="97">
        <v>9</v>
      </c>
      <c r="C26" s="41"/>
      <c r="D26" s="41"/>
      <c r="E26" s="104">
        <f>SUM(F26:W26)</f>
        <v>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34"/>
    </row>
    <row r="27" spans="1:24" ht="13.5" customHeight="1">
      <c r="A27" s="97">
        <v>23</v>
      </c>
      <c r="B27" s="97">
        <v>8</v>
      </c>
      <c r="C27" s="41"/>
      <c r="D27" s="41"/>
      <c r="E27" s="104">
        <f>SUM(F27:W27)</f>
        <v>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34"/>
    </row>
    <row r="28" spans="1:24" ht="13.5" customHeight="1">
      <c r="A28" s="97">
        <v>24</v>
      </c>
      <c r="B28" s="97">
        <v>7</v>
      </c>
      <c r="C28" s="41"/>
      <c r="D28" s="41"/>
      <c r="E28" s="104">
        <f>SUM(F28:W28)</f>
        <v>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34"/>
    </row>
    <row r="29" spans="1:24" ht="13.5" customHeight="1">
      <c r="A29" s="97">
        <v>25</v>
      </c>
      <c r="B29" s="97">
        <v>6</v>
      </c>
      <c r="C29" s="41"/>
      <c r="D29" s="41"/>
      <c r="E29" s="104">
        <f>SUM(F29:W29)</f>
        <v>0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9"/>
    </row>
    <row r="30" spans="1:24" ht="13.5" customHeight="1">
      <c r="A30" s="97">
        <v>26</v>
      </c>
      <c r="B30" s="97">
        <v>5</v>
      </c>
      <c r="C30" s="41"/>
      <c r="D30" s="41"/>
      <c r="E30" s="104">
        <f>SUM(F30:W30)</f>
        <v>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34"/>
    </row>
    <row r="31" spans="1:24" ht="13.5" customHeight="1">
      <c r="A31" s="97">
        <v>27</v>
      </c>
      <c r="B31" s="97">
        <v>4</v>
      </c>
      <c r="C31" s="41"/>
      <c r="D31" s="41"/>
      <c r="E31" s="104">
        <f>SUM(F31:W31)</f>
        <v>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34"/>
    </row>
    <row r="32" spans="1:24" ht="13.5" customHeight="1">
      <c r="A32" s="97">
        <v>28</v>
      </c>
      <c r="B32" s="97">
        <v>3</v>
      </c>
      <c r="C32" s="41"/>
      <c r="D32" s="41"/>
      <c r="E32" s="104">
        <f>SUM(F32:W32)</f>
        <v>0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34"/>
    </row>
    <row r="33" spans="1:24" ht="13.5" customHeight="1">
      <c r="A33" s="97">
        <v>29</v>
      </c>
      <c r="B33" s="97">
        <v>2</v>
      </c>
      <c r="C33" s="41"/>
      <c r="D33" s="41"/>
      <c r="E33" s="104">
        <f>SUM(F33:W33)</f>
        <v>0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34"/>
    </row>
    <row r="34" spans="1:24" ht="13.5" customHeight="1">
      <c r="A34" s="97">
        <v>30</v>
      </c>
      <c r="B34" s="97">
        <v>1</v>
      </c>
      <c r="C34" s="41"/>
      <c r="D34" s="41"/>
      <c r="E34" s="104">
        <f>SUM(F34:W34)</f>
        <v>0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34"/>
    </row>
    <row r="35" spans="1:24" ht="15.75">
      <c r="A35" s="44">
        <v>31</v>
      </c>
      <c r="B35" s="32"/>
      <c r="C35" s="41"/>
      <c r="D35" s="41"/>
      <c r="E35" s="43">
        <f>SUM(F35:W35)</f>
        <v>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53"/>
    </row>
    <row r="36" spans="1:24" ht="15">
      <c r="A36" s="44"/>
      <c r="C36" s="51"/>
      <c r="D36" s="51"/>
      <c r="E36" s="54"/>
      <c r="X36" s="94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80" zoomScaleNormal="80" zoomScalePageLayoutView="0" workbookViewId="0" topLeftCell="A1">
      <selection activeCell="Z9" sqref="Z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50"/>
      <c r="D3" s="150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59" t="s">
        <v>7</v>
      </c>
      <c r="B4" s="60"/>
      <c r="C4" s="61" t="s">
        <v>38</v>
      </c>
      <c r="D4" s="62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29" t="s">
        <v>62</v>
      </c>
      <c r="D5" s="29" t="s">
        <v>59</v>
      </c>
      <c r="E5" s="28">
        <f>SUM(F5:W5)</f>
        <v>600</v>
      </c>
      <c r="F5" s="63" t="s">
        <v>246</v>
      </c>
      <c r="G5" s="63">
        <v>100</v>
      </c>
      <c r="H5" s="63" t="s">
        <v>36</v>
      </c>
      <c r="I5" s="63"/>
      <c r="J5" s="63">
        <v>100</v>
      </c>
      <c r="K5" s="63">
        <v>100</v>
      </c>
      <c r="L5" s="63" t="s">
        <v>249</v>
      </c>
      <c r="M5" s="63">
        <v>100</v>
      </c>
      <c r="N5" s="63"/>
      <c r="O5" s="63">
        <v>100</v>
      </c>
      <c r="P5" s="63">
        <v>100</v>
      </c>
      <c r="Q5" s="63" t="s">
        <v>242</v>
      </c>
      <c r="R5" s="63" t="s">
        <v>249</v>
      </c>
      <c r="S5" s="63" t="s">
        <v>242</v>
      </c>
      <c r="T5" s="63"/>
      <c r="U5" s="63" t="s">
        <v>242</v>
      </c>
      <c r="V5" s="63" t="s">
        <v>242</v>
      </c>
      <c r="W5" s="64" t="s">
        <v>242</v>
      </c>
      <c r="X5" s="52">
        <v>14</v>
      </c>
      <c r="Y5" s="35">
        <v>589</v>
      </c>
      <c r="Z5" s="18">
        <v>800</v>
      </c>
    </row>
    <row r="6" spans="1:26" s="18" customFormat="1" ht="13.5" customHeight="1">
      <c r="A6" s="96">
        <v>2</v>
      </c>
      <c r="B6" s="97">
        <v>80</v>
      </c>
      <c r="C6" s="30" t="s">
        <v>58</v>
      </c>
      <c r="D6" s="30" t="s">
        <v>59</v>
      </c>
      <c r="E6" s="28">
        <f>SUM(F6:W6)</f>
        <v>580</v>
      </c>
      <c r="F6" s="63">
        <v>100</v>
      </c>
      <c r="G6" s="63" t="s">
        <v>249</v>
      </c>
      <c r="H6" s="63" t="s">
        <v>36</v>
      </c>
      <c r="I6" s="63">
        <v>100</v>
      </c>
      <c r="J6" s="63">
        <v>100</v>
      </c>
      <c r="K6" s="63" t="s">
        <v>249</v>
      </c>
      <c r="L6" s="63">
        <v>100</v>
      </c>
      <c r="M6" s="63"/>
      <c r="N6" s="63"/>
      <c r="O6" s="63"/>
      <c r="P6" s="63"/>
      <c r="Q6" s="63" t="s">
        <v>249</v>
      </c>
      <c r="R6" s="63">
        <v>100</v>
      </c>
      <c r="S6" s="63"/>
      <c r="T6" s="63"/>
      <c r="U6" s="63"/>
      <c r="V6" s="63">
        <v>80</v>
      </c>
      <c r="W6" s="64" t="s">
        <v>249</v>
      </c>
      <c r="X6" s="52">
        <v>10</v>
      </c>
      <c r="Y6" s="35">
        <v>1360</v>
      </c>
      <c r="Z6" s="18">
        <v>500</v>
      </c>
    </row>
    <row r="7" spans="1:26" s="18" customFormat="1" ht="13.5" customHeight="1">
      <c r="A7" s="97">
        <v>3</v>
      </c>
      <c r="B7" s="97">
        <v>60</v>
      </c>
      <c r="C7" s="107" t="s">
        <v>60</v>
      </c>
      <c r="D7" s="107" t="s">
        <v>61</v>
      </c>
      <c r="E7" s="28">
        <f>SUM(F7:W7)</f>
        <v>500</v>
      </c>
      <c r="F7" s="63">
        <v>80</v>
      </c>
      <c r="G7" s="63" t="s">
        <v>246</v>
      </c>
      <c r="H7" s="63" t="s">
        <v>36</v>
      </c>
      <c r="I7" s="63">
        <v>80</v>
      </c>
      <c r="J7" s="63">
        <v>100</v>
      </c>
      <c r="K7" s="63"/>
      <c r="L7" s="63" t="s">
        <v>246</v>
      </c>
      <c r="M7" s="63"/>
      <c r="N7" s="63"/>
      <c r="O7" s="63"/>
      <c r="P7" s="63"/>
      <c r="Q7" s="63" t="s">
        <v>246</v>
      </c>
      <c r="R7" s="63">
        <v>60</v>
      </c>
      <c r="S7" s="63">
        <v>80</v>
      </c>
      <c r="T7" s="63"/>
      <c r="U7" s="63">
        <v>100</v>
      </c>
      <c r="V7" s="63" t="s">
        <v>246</v>
      </c>
      <c r="W7" s="64" t="s">
        <v>246</v>
      </c>
      <c r="X7" s="52">
        <v>11</v>
      </c>
      <c r="Y7" s="36">
        <v>880</v>
      </c>
      <c r="Z7" s="146">
        <v>400</v>
      </c>
    </row>
    <row r="8" spans="1:25" ht="13.5" customHeight="1">
      <c r="A8" s="97">
        <v>4</v>
      </c>
      <c r="B8" s="97">
        <v>50</v>
      </c>
      <c r="C8" s="30" t="s">
        <v>63</v>
      </c>
      <c r="D8" s="30" t="s">
        <v>64</v>
      </c>
      <c r="E8" s="28">
        <f>SUM(F8:W8)</f>
        <v>445</v>
      </c>
      <c r="F8" s="63">
        <v>45</v>
      </c>
      <c r="G8" s="63">
        <v>45</v>
      </c>
      <c r="H8" s="63" t="s">
        <v>36</v>
      </c>
      <c r="I8" s="63"/>
      <c r="J8" s="63">
        <v>100</v>
      </c>
      <c r="K8" s="63">
        <v>60</v>
      </c>
      <c r="L8" s="63">
        <v>45</v>
      </c>
      <c r="M8" s="63"/>
      <c r="N8" s="63"/>
      <c r="O8" s="63"/>
      <c r="P8" s="63"/>
      <c r="Q8" s="63"/>
      <c r="R8" s="63"/>
      <c r="S8" s="63"/>
      <c r="T8" s="63">
        <v>100</v>
      </c>
      <c r="U8" s="63"/>
      <c r="V8" s="63"/>
      <c r="W8" s="64">
        <v>50</v>
      </c>
      <c r="X8" s="52">
        <v>7</v>
      </c>
      <c r="Y8" s="37"/>
    </row>
    <row r="9" spans="1:26" ht="13.5" customHeight="1">
      <c r="A9" s="97">
        <v>5</v>
      </c>
      <c r="B9" s="97">
        <v>45</v>
      </c>
      <c r="C9" s="30" t="s">
        <v>65</v>
      </c>
      <c r="D9" s="30" t="s">
        <v>61</v>
      </c>
      <c r="E9" s="28">
        <f>SUM(F9:W9)</f>
        <v>420</v>
      </c>
      <c r="F9" s="63" t="s">
        <v>243</v>
      </c>
      <c r="G9" s="63" t="s">
        <v>245</v>
      </c>
      <c r="H9" s="63" t="s">
        <v>36</v>
      </c>
      <c r="I9" s="63">
        <v>60</v>
      </c>
      <c r="J9" s="63">
        <v>100</v>
      </c>
      <c r="K9" s="63"/>
      <c r="L9" s="63">
        <v>50</v>
      </c>
      <c r="M9" s="63"/>
      <c r="N9" s="63"/>
      <c r="O9" s="63"/>
      <c r="P9" s="63"/>
      <c r="Q9" s="63">
        <v>50</v>
      </c>
      <c r="R9" s="63" t="s">
        <v>244</v>
      </c>
      <c r="S9" s="63">
        <v>60</v>
      </c>
      <c r="T9" s="63"/>
      <c r="U9" s="63">
        <v>100</v>
      </c>
      <c r="V9" s="63" t="s">
        <v>245</v>
      </c>
      <c r="W9" s="64" t="s">
        <v>247</v>
      </c>
      <c r="X9" s="52">
        <v>11</v>
      </c>
      <c r="Y9" s="37"/>
      <c r="Z9">
        <v>300</v>
      </c>
    </row>
    <row r="10" spans="1:25" ht="13.5" customHeight="1">
      <c r="A10" s="97">
        <v>6</v>
      </c>
      <c r="B10" s="97">
        <v>40</v>
      </c>
      <c r="C10" s="30" t="s">
        <v>187</v>
      </c>
      <c r="D10" s="30" t="s">
        <v>69</v>
      </c>
      <c r="E10" s="28">
        <f>SUM(F10:W10)</f>
        <v>330</v>
      </c>
      <c r="F10" s="63"/>
      <c r="G10" s="63"/>
      <c r="H10" s="63" t="s">
        <v>36</v>
      </c>
      <c r="I10" s="63"/>
      <c r="J10" s="63">
        <v>100</v>
      </c>
      <c r="K10" s="63">
        <v>50</v>
      </c>
      <c r="L10" s="63"/>
      <c r="M10" s="63"/>
      <c r="N10" s="63"/>
      <c r="O10" s="63">
        <v>80</v>
      </c>
      <c r="P10" s="63"/>
      <c r="Q10" s="63"/>
      <c r="R10" s="63">
        <v>50</v>
      </c>
      <c r="S10" s="63">
        <v>50</v>
      </c>
      <c r="T10" s="63"/>
      <c r="U10" s="63"/>
      <c r="V10" s="63"/>
      <c r="W10" s="64"/>
      <c r="X10" s="52">
        <v>5</v>
      </c>
      <c r="Y10" s="37"/>
    </row>
    <row r="11" spans="1:25" ht="13.5" customHeight="1">
      <c r="A11" s="97">
        <v>7</v>
      </c>
      <c r="B11" s="97">
        <v>36</v>
      </c>
      <c r="C11" s="107" t="s">
        <v>130</v>
      </c>
      <c r="D11" s="107" t="s">
        <v>69</v>
      </c>
      <c r="E11" s="28">
        <f>SUM(F11:W11)</f>
        <v>284</v>
      </c>
      <c r="F11" s="63"/>
      <c r="G11" s="63">
        <v>40</v>
      </c>
      <c r="H11" s="63" t="s">
        <v>36</v>
      </c>
      <c r="I11" s="63"/>
      <c r="J11" s="63"/>
      <c r="K11" s="63">
        <v>45</v>
      </c>
      <c r="L11" s="63">
        <v>40</v>
      </c>
      <c r="M11" s="63"/>
      <c r="N11" s="63"/>
      <c r="O11" s="63">
        <v>50</v>
      </c>
      <c r="P11" s="63">
        <v>80</v>
      </c>
      <c r="Q11" s="63"/>
      <c r="R11" s="63"/>
      <c r="S11" s="63"/>
      <c r="T11" s="63"/>
      <c r="U11" s="63"/>
      <c r="V11" s="63"/>
      <c r="W11" s="64">
        <v>29</v>
      </c>
      <c r="X11" s="52">
        <v>6</v>
      </c>
      <c r="Y11" s="37"/>
    </row>
    <row r="12" spans="1:25" ht="13.5" customHeight="1">
      <c r="A12" s="97">
        <v>8</v>
      </c>
      <c r="B12" s="97">
        <v>32</v>
      </c>
      <c r="C12" s="107" t="s">
        <v>66</v>
      </c>
      <c r="D12" s="107" t="s">
        <v>67</v>
      </c>
      <c r="E12" s="28">
        <f>SUM(F12:W12)</f>
        <v>181</v>
      </c>
      <c r="F12" s="63">
        <v>36</v>
      </c>
      <c r="G12" s="63"/>
      <c r="H12" s="63" t="s">
        <v>36</v>
      </c>
      <c r="I12" s="63">
        <v>45</v>
      </c>
      <c r="J12" s="63"/>
      <c r="K12" s="63">
        <v>40</v>
      </c>
      <c r="L12" s="63"/>
      <c r="M12" s="63"/>
      <c r="N12" s="63"/>
      <c r="O12" s="63">
        <v>60</v>
      </c>
      <c r="P12" s="63"/>
      <c r="Q12" s="63"/>
      <c r="R12" s="63"/>
      <c r="S12" s="63"/>
      <c r="T12" s="63"/>
      <c r="U12" s="63"/>
      <c r="V12" s="63"/>
      <c r="W12" s="64"/>
      <c r="X12" s="52">
        <v>4</v>
      </c>
      <c r="Y12" s="37"/>
    </row>
    <row r="13" spans="1:25" ht="13.5" customHeight="1">
      <c r="A13" s="97">
        <v>9</v>
      </c>
      <c r="B13" s="97">
        <v>29</v>
      </c>
      <c r="C13" s="30" t="s">
        <v>210</v>
      </c>
      <c r="D13" s="30" t="s">
        <v>61</v>
      </c>
      <c r="E13" s="28">
        <f>SUM(F13:W13)</f>
        <v>136</v>
      </c>
      <c r="F13" s="63"/>
      <c r="G13" s="63"/>
      <c r="H13" s="63"/>
      <c r="I13" s="63"/>
      <c r="J13" s="63">
        <v>100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>
        <v>36</v>
      </c>
      <c r="X13" s="52">
        <v>1</v>
      </c>
      <c r="Y13" s="37"/>
    </row>
    <row r="14" spans="1:25" ht="13.5" customHeight="1">
      <c r="A14" s="97">
        <v>10</v>
      </c>
      <c r="B14" s="97">
        <v>26</v>
      </c>
      <c r="C14" s="30" t="s">
        <v>131</v>
      </c>
      <c r="D14" s="30" t="s">
        <v>59</v>
      </c>
      <c r="E14" s="28">
        <f>SUM(F14:W14)</f>
        <v>86</v>
      </c>
      <c r="F14" s="63"/>
      <c r="G14" s="63">
        <v>36</v>
      </c>
      <c r="H14" s="63" t="s">
        <v>36</v>
      </c>
      <c r="I14" s="63">
        <v>50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4"/>
      <c r="X14" s="52">
        <v>2</v>
      </c>
      <c r="Y14" s="37"/>
    </row>
    <row r="15" spans="1:25" ht="13.5" customHeight="1">
      <c r="A15" s="97">
        <v>11</v>
      </c>
      <c r="B15" s="97">
        <v>24</v>
      </c>
      <c r="C15" s="30" t="s">
        <v>229</v>
      </c>
      <c r="D15" s="30" t="s">
        <v>230</v>
      </c>
      <c r="E15" s="28">
        <f>SUM(F15:W15)</f>
        <v>80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>
        <v>80</v>
      </c>
      <c r="U15" s="63"/>
      <c r="V15" s="63"/>
      <c r="W15" s="64"/>
      <c r="X15" s="52">
        <v>1</v>
      </c>
      <c r="Y15" s="37"/>
    </row>
    <row r="16" spans="1:24" ht="13.5" customHeight="1">
      <c r="A16" s="97">
        <v>12</v>
      </c>
      <c r="B16" s="97">
        <v>22</v>
      </c>
      <c r="C16" s="50"/>
      <c r="D16" s="50"/>
      <c r="E16" s="28">
        <f>SUM(F16:W16)</f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52"/>
    </row>
    <row r="17" spans="1:24" ht="13.5" customHeight="1">
      <c r="A17" s="97">
        <v>13</v>
      </c>
      <c r="B17" s="97">
        <v>20</v>
      </c>
      <c r="C17" s="50"/>
      <c r="D17" s="50"/>
      <c r="E17" s="28">
        <f aca="true" t="shared" si="0" ref="E5:E34">SUM(F17:W17)</f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  <c r="X17" s="34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34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  <c r="X23" s="39"/>
    </row>
    <row r="24" spans="1:24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39"/>
    </row>
    <row r="25" spans="1:24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39"/>
    </row>
    <row r="26" spans="1:24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39"/>
    </row>
    <row r="27" spans="1:24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4"/>
      <c r="X27" s="39"/>
    </row>
    <row r="28" spans="1:24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4"/>
      <c r="X28" s="39"/>
    </row>
    <row r="29" spans="1:24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39"/>
    </row>
    <row r="30" spans="1:24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39"/>
    </row>
    <row r="31" spans="1:24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39"/>
    </row>
    <row r="32" spans="1:24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39"/>
    </row>
    <row r="33" spans="1:24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117"/>
      <c r="X33" s="39"/>
    </row>
    <row r="34" spans="1:24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64"/>
      <c r="U34" s="63"/>
      <c r="V34" s="63"/>
      <c r="W34" s="64"/>
      <c r="X34" s="39"/>
    </row>
    <row r="35" spans="1:17" ht="12.75">
      <c r="A35" s="11"/>
      <c r="B35" s="11"/>
      <c r="C35" s="11"/>
      <c r="D35" s="11"/>
      <c r="Q35" s="12"/>
    </row>
    <row r="36" spans="1:21" ht="12.75">
      <c r="A36" s="13"/>
      <c r="B36" s="13"/>
      <c r="C36" s="13"/>
      <c r="D36" s="13"/>
      <c r="Q36" s="12"/>
      <c r="R36" s="12"/>
      <c r="U36" s="12"/>
    </row>
    <row r="37" spans="1:21" ht="12.75">
      <c r="A37" s="13"/>
      <c r="B37" s="13"/>
      <c r="C37" s="13"/>
      <c r="D37" s="13"/>
      <c r="Q37" s="12"/>
      <c r="R37" s="12"/>
      <c r="U37" s="12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80" zoomScaleNormal="80" zoomScalePageLayoutView="0" workbookViewId="0" topLeftCell="A1">
      <selection activeCell="Z10" sqref="Z10:Z11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2.421875" style="0" bestFit="1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50"/>
      <c r="D3" s="150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59" t="s">
        <v>17</v>
      </c>
      <c r="B4" s="60"/>
      <c r="C4" s="65" t="s">
        <v>38</v>
      </c>
      <c r="D4" s="62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40" t="s">
        <v>135</v>
      </c>
      <c r="D5" s="40" t="s">
        <v>59</v>
      </c>
      <c r="E5" s="28">
        <f>SUM(F5:W5)</f>
        <v>600</v>
      </c>
      <c r="F5" s="63"/>
      <c r="G5" s="63">
        <v>100</v>
      </c>
      <c r="H5" s="63" t="s">
        <v>36</v>
      </c>
      <c r="I5" s="63" t="s">
        <v>249</v>
      </c>
      <c r="J5" s="63">
        <v>100</v>
      </c>
      <c r="K5" s="63">
        <v>100</v>
      </c>
      <c r="L5" s="63">
        <v>100</v>
      </c>
      <c r="M5" s="63">
        <v>100</v>
      </c>
      <c r="N5" s="63"/>
      <c r="O5" s="63" t="s">
        <v>246</v>
      </c>
      <c r="P5" s="63"/>
      <c r="Q5" s="63">
        <v>100</v>
      </c>
      <c r="R5" s="63" t="s">
        <v>242</v>
      </c>
      <c r="S5" s="63" t="s">
        <v>242</v>
      </c>
      <c r="T5" s="63"/>
      <c r="U5" s="63"/>
      <c r="V5" s="63"/>
      <c r="W5" s="64" t="s">
        <v>249</v>
      </c>
      <c r="X5" s="52">
        <v>11</v>
      </c>
      <c r="Y5" s="35">
        <v>589</v>
      </c>
      <c r="Z5" s="18">
        <v>800</v>
      </c>
    </row>
    <row r="6" spans="1:26" s="18" customFormat="1" ht="13.5" customHeight="1">
      <c r="A6" s="96">
        <v>2</v>
      </c>
      <c r="B6" s="97">
        <v>80</v>
      </c>
      <c r="C6" s="41" t="s">
        <v>137</v>
      </c>
      <c r="D6" s="41" t="s">
        <v>67</v>
      </c>
      <c r="E6" s="28">
        <f>SUM(F6:W6)</f>
        <v>560</v>
      </c>
      <c r="F6" s="63"/>
      <c r="G6" s="63" t="s">
        <v>246</v>
      </c>
      <c r="H6" s="63" t="s">
        <v>36</v>
      </c>
      <c r="I6" s="63" t="s">
        <v>246</v>
      </c>
      <c r="J6" s="63">
        <v>100</v>
      </c>
      <c r="K6" s="63" t="s">
        <v>249</v>
      </c>
      <c r="L6" s="63" t="s">
        <v>246</v>
      </c>
      <c r="M6" s="63"/>
      <c r="N6" s="63"/>
      <c r="O6" s="63">
        <v>100</v>
      </c>
      <c r="P6" s="63">
        <v>100</v>
      </c>
      <c r="Q6" s="63">
        <v>100</v>
      </c>
      <c r="R6" s="63">
        <v>80</v>
      </c>
      <c r="S6" s="63">
        <v>80</v>
      </c>
      <c r="T6" s="63"/>
      <c r="U6" s="63"/>
      <c r="V6" s="63"/>
      <c r="W6" s="64"/>
      <c r="X6" s="52">
        <v>10</v>
      </c>
      <c r="Y6" s="37"/>
      <c r="Z6">
        <v>500</v>
      </c>
    </row>
    <row r="7" spans="1:26" ht="13.5" customHeight="1">
      <c r="A7" s="97">
        <v>3</v>
      </c>
      <c r="B7" s="97">
        <v>60</v>
      </c>
      <c r="C7" s="41" t="s">
        <v>136</v>
      </c>
      <c r="D7" s="41" t="s">
        <v>59</v>
      </c>
      <c r="E7" s="28">
        <f>SUM(F7:W7)</f>
        <v>520</v>
      </c>
      <c r="F7" s="63"/>
      <c r="G7" s="63">
        <v>80</v>
      </c>
      <c r="H7" s="63" t="s">
        <v>36</v>
      </c>
      <c r="I7" s="63">
        <v>100</v>
      </c>
      <c r="J7" s="63">
        <v>100</v>
      </c>
      <c r="K7" s="63" t="s">
        <v>246</v>
      </c>
      <c r="L7" s="63">
        <v>80</v>
      </c>
      <c r="M7" s="63"/>
      <c r="N7" s="63"/>
      <c r="O7" s="63">
        <v>80</v>
      </c>
      <c r="P7" s="63">
        <v>80</v>
      </c>
      <c r="Q7" s="63" t="s">
        <v>246</v>
      </c>
      <c r="R7" s="63" t="s">
        <v>246</v>
      </c>
      <c r="S7" s="63" t="s">
        <v>246</v>
      </c>
      <c r="T7" s="63"/>
      <c r="U7" s="63"/>
      <c r="V7" s="63"/>
      <c r="W7" s="64"/>
      <c r="X7" s="52">
        <v>10</v>
      </c>
      <c r="Y7" s="37"/>
      <c r="Z7">
        <v>400</v>
      </c>
    </row>
    <row r="8" spans="1:26" ht="13.5" customHeight="1">
      <c r="A8" s="97">
        <v>4</v>
      </c>
      <c r="B8" s="97">
        <v>50</v>
      </c>
      <c r="C8" s="41" t="s">
        <v>68</v>
      </c>
      <c r="D8" s="41" t="s">
        <v>69</v>
      </c>
      <c r="E8" s="28">
        <f>SUM(F8:W8)</f>
        <v>470</v>
      </c>
      <c r="F8" s="63">
        <v>100</v>
      </c>
      <c r="G8" s="63" t="s">
        <v>244</v>
      </c>
      <c r="H8" s="63" t="s">
        <v>36</v>
      </c>
      <c r="I8" s="63" t="s">
        <v>245</v>
      </c>
      <c r="J8" s="63">
        <v>100</v>
      </c>
      <c r="K8" s="63" t="s">
        <v>243</v>
      </c>
      <c r="L8" s="63" t="s">
        <v>244</v>
      </c>
      <c r="M8" s="63"/>
      <c r="N8" s="63"/>
      <c r="O8" s="63"/>
      <c r="P8" s="63">
        <v>60</v>
      </c>
      <c r="Q8" s="63" t="s">
        <v>245</v>
      </c>
      <c r="R8" s="63" t="s">
        <v>245</v>
      </c>
      <c r="S8" s="63">
        <v>50</v>
      </c>
      <c r="T8" s="63"/>
      <c r="U8" s="63">
        <v>100</v>
      </c>
      <c r="V8" s="63">
        <v>60</v>
      </c>
      <c r="W8" s="145" t="s">
        <v>243</v>
      </c>
      <c r="X8" s="52">
        <v>13</v>
      </c>
      <c r="Y8" s="35">
        <v>1360</v>
      </c>
      <c r="Z8" s="18">
        <v>300</v>
      </c>
    </row>
    <row r="9" spans="1:25" ht="13.5" customHeight="1">
      <c r="A9" s="97">
        <v>5</v>
      </c>
      <c r="B9" s="97">
        <v>45</v>
      </c>
      <c r="C9" s="30" t="s">
        <v>188</v>
      </c>
      <c r="D9" s="30" t="s">
        <v>69</v>
      </c>
      <c r="E9" s="28">
        <f>SUM(F9:W9)</f>
        <v>450</v>
      </c>
      <c r="F9" s="63"/>
      <c r="G9" s="63"/>
      <c r="H9" s="63"/>
      <c r="I9" s="63"/>
      <c r="J9" s="63">
        <v>100</v>
      </c>
      <c r="K9" s="63">
        <v>50</v>
      </c>
      <c r="L9" s="63" t="s">
        <v>243</v>
      </c>
      <c r="M9" s="63"/>
      <c r="N9" s="63"/>
      <c r="O9" s="63">
        <v>50</v>
      </c>
      <c r="P9" s="63">
        <v>50</v>
      </c>
      <c r="Q9" s="63"/>
      <c r="R9" s="63"/>
      <c r="S9" s="63"/>
      <c r="T9" s="63"/>
      <c r="U9" s="63">
        <v>100</v>
      </c>
      <c r="V9" s="63">
        <v>100</v>
      </c>
      <c r="W9" s="64"/>
      <c r="X9" s="52">
        <v>7</v>
      </c>
      <c r="Y9" s="37"/>
    </row>
    <row r="10" spans="1:26" ht="13.5" customHeight="1">
      <c r="A10" s="97">
        <v>6</v>
      </c>
      <c r="B10" s="97">
        <v>40</v>
      </c>
      <c r="C10" s="41" t="s">
        <v>138</v>
      </c>
      <c r="D10" s="41" t="s">
        <v>69</v>
      </c>
      <c r="E10" s="28">
        <f>SUM(F10:W10)</f>
        <v>440</v>
      </c>
      <c r="F10" s="63"/>
      <c r="G10" s="63">
        <v>50</v>
      </c>
      <c r="H10" s="63" t="s">
        <v>36</v>
      </c>
      <c r="I10" s="63"/>
      <c r="J10" s="63">
        <v>100</v>
      </c>
      <c r="K10" s="63" t="s">
        <v>244</v>
      </c>
      <c r="L10" s="63">
        <v>50</v>
      </c>
      <c r="M10" s="63"/>
      <c r="N10" s="63"/>
      <c r="O10" s="63" t="s">
        <v>244</v>
      </c>
      <c r="P10" s="63" t="s">
        <v>244</v>
      </c>
      <c r="Q10" s="63"/>
      <c r="R10" s="63" t="s">
        <v>243</v>
      </c>
      <c r="S10" s="63" t="s">
        <v>244</v>
      </c>
      <c r="T10" s="63"/>
      <c r="U10" s="63">
        <v>100</v>
      </c>
      <c r="V10" s="63">
        <v>80</v>
      </c>
      <c r="W10" s="64">
        <v>60</v>
      </c>
      <c r="X10" s="52">
        <v>11</v>
      </c>
      <c r="Y10" s="37"/>
      <c r="Z10" s="146">
        <v>300</v>
      </c>
    </row>
    <row r="11" spans="1:26" ht="13.5" customHeight="1">
      <c r="A11" s="97">
        <v>7</v>
      </c>
      <c r="B11" s="97">
        <v>36</v>
      </c>
      <c r="C11" s="30" t="s">
        <v>142</v>
      </c>
      <c r="D11" s="30" t="s">
        <v>59</v>
      </c>
      <c r="E11" s="28">
        <f>SUM(F11:W11)</f>
        <v>294</v>
      </c>
      <c r="F11" s="63"/>
      <c r="G11" s="63" t="s">
        <v>248</v>
      </c>
      <c r="H11" s="63" t="s">
        <v>36</v>
      </c>
      <c r="I11" s="63">
        <v>40</v>
      </c>
      <c r="J11" s="63"/>
      <c r="K11" s="63">
        <v>32</v>
      </c>
      <c r="L11" s="63" t="s">
        <v>248</v>
      </c>
      <c r="M11" s="63"/>
      <c r="N11" s="63"/>
      <c r="O11" s="63"/>
      <c r="P11" s="63"/>
      <c r="Q11" s="63">
        <v>40</v>
      </c>
      <c r="R11" s="63">
        <v>32</v>
      </c>
      <c r="S11" s="63"/>
      <c r="T11" s="63"/>
      <c r="U11" s="63">
        <v>100</v>
      </c>
      <c r="V11" s="63">
        <v>50</v>
      </c>
      <c r="W11" s="64" t="s">
        <v>251</v>
      </c>
      <c r="X11" s="52">
        <v>9</v>
      </c>
      <c r="Y11" s="37"/>
      <c r="Z11" s="146">
        <v>300</v>
      </c>
    </row>
    <row r="12" spans="1:25" ht="13.5" customHeight="1">
      <c r="A12" s="97">
        <v>8</v>
      </c>
      <c r="B12" s="97">
        <v>32</v>
      </c>
      <c r="C12" s="41" t="s">
        <v>70</v>
      </c>
      <c r="D12" s="41" t="s">
        <v>64</v>
      </c>
      <c r="E12" s="28">
        <f>SUM(F12:W12)</f>
        <v>204</v>
      </c>
      <c r="F12" s="63">
        <v>60</v>
      </c>
      <c r="G12" s="63"/>
      <c r="H12" s="63" t="s">
        <v>36</v>
      </c>
      <c r="I12" s="63"/>
      <c r="J12" s="63"/>
      <c r="K12" s="63">
        <v>29</v>
      </c>
      <c r="L12" s="63">
        <v>26</v>
      </c>
      <c r="M12" s="63">
        <v>60</v>
      </c>
      <c r="N12" s="63"/>
      <c r="O12" s="63"/>
      <c r="P12" s="63"/>
      <c r="Q12" s="63"/>
      <c r="R12" s="63"/>
      <c r="S12" s="63"/>
      <c r="T12" s="63"/>
      <c r="U12" s="63"/>
      <c r="V12" s="63"/>
      <c r="W12" s="64">
        <v>29</v>
      </c>
      <c r="X12" s="52">
        <v>5</v>
      </c>
      <c r="Y12" s="36">
        <v>880</v>
      </c>
    </row>
    <row r="13" spans="1:24" ht="13.5" customHeight="1">
      <c r="A13" s="97">
        <v>9</v>
      </c>
      <c r="B13" s="97">
        <v>29</v>
      </c>
      <c r="C13" s="30" t="s">
        <v>223</v>
      </c>
      <c r="D13" s="30" t="s">
        <v>170</v>
      </c>
      <c r="E13" s="28">
        <f>SUM(F13:W13)</f>
        <v>190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>
        <v>45</v>
      </c>
      <c r="S13" s="63"/>
      <c r="T13" s="63">
        <v>100</v>
      </c>
      <c r="U13" s="63"/>
      <c r="V13" s="63"/>
      <c r="W13" s="64">
        <v>45</v>
      </c>
      <c r="X13" s="39">
        <v>3</v>
      </c>
    </row>
    <row r="14" spans="1:25" ht="13.5" customHeight="1">
      <c r="A14" s="97">
        <v>10</v>
      </c>
      <c r="B14" s="97">
        <v>26</v>
      </c>
      <c r="C14" s="41" t="s">
        <v>139</v>
      </c>
      <c r="D14" s="41" t="s">
        <v>67</v>
      </c>
      <c r="E14" s="28">
        <f>SUM(F14:W14)</f>
        <v>189</v>
      </c>
      <c r="F14" s="63"/>
      <c r="G14" s="63">
        <v>40</v>
      </c>
      <c r="H14" s="63"/>
      <c r="I14" s="63"/>
      <c r="J14" s="63"/>
      <c r="K14" s="63"/>
      <c r="L14" s="63">
        <v>32</v>
      </c>
      <c r="M14" s="63"/>
      <c r="N14" s="63"/>
      <c r="O14" s="63"/>
      <c r="P14" s="63"/>
      <c r="Q14" s="63">
        <v>45</v>
      </c>
      <c r="R14" s="63">
        <v>36</v>
      </c>
      <c r="S14" s="63"/>
      <c r="T14" s="63"/>
      <c r="U14" s="63"/>
      <c r="V14" s="63"/>
      <c r="W14" s="64">
        <v>36</v>
      </c>
      <c r="X14" s="52">
        <v>5</v>
      </c>
      <c r="Y14" s="37"/>
    </row>
    <row r="15" spans="1:24" ht="13.5" customHeight="1">
      <c r="A15" s="97">
        <v>11</v>
      </c>
      <c r="B15" s="97">
        <v>24</v>
      </c>
      <c r="C15" s="30" t="s">
        <v>189</v>
      </c>
      <c r="D15" s="30" t="s">
        <v>64</v>
      </c>
      <c r="E15" s="28">
        <f>SUM(F15:W15)</f>
        <v>188</v>
      </c>
      <c r="F15" s="63"/>
      <c r="G15" s="63"/>
      <c r="H15" s="63"/>
      <c r="I15" s="63"/>
      <c r="J15" s="63"/>
      <c r="K15" s="63">
        <v>40</v>
      </c>
      <c r="L15" s="63">
        <v>36</v>
      </c>
      <c r="M15" s="63"/>
      <c r="N15" s="63"/>
      <c r="O15" s="63"/>
      <c r="P15" s="63"/>
      <c r="Q15" s="63"/>
      <c r="R15" s="63"/>
      <c r="S15" s="63"/>
      <c r="T15" s="63">
        <v>80</v>
      </c>
      <c r="U15" s="63"/>
      <c r="V15" s="63"/>
      <c r="W15" s="64">
        <v>32</v>
      </c>
      <c r="X15" s="34">
        <v>4</v>
      </c>
    </row>
    <row r="16" spans="1:25" ht="13.5" customHeight="1">
      <c r="A16" s="97">
        <v>12</v>
      </c>
      <c r="B16" s="97">
        <v>22</v>
      </c>
      <c r="C16" s="30" t="s">
        <v>174</v>
      </c>
      <c r="D16" s="30" t="s">
        <v>86</v>
      </c>
      <c r="E16" s="28">
        <f>SUM(F16:W16)</f>
        <v>181</v>
      </c>
      <c r="F16" s="63"/>
      <c r="G16" s="63"/>
      <c r="H16" s="63" t="s">
        <v>36</v>
      </c>
      <c r="I16" s="63">
        <v>45</v>
      </c>
      <c r="J16" s="63">
        <v>100</v>
      </c>
      <c r="K16" s="63">
        <v>36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52">
        <v>3</v>
      </c>
      <c r="Y16" s="37"/>
    </row>
    <row r="17" spans="1:25" ht="13.5" customHeight="1">
      <c r="A17" s="97">
        <v>13</v>
      </c>
      <c r="B17" s="97">
        <v>20</v>
      </c>
      <c r="C17" s="41" t="s">
        <v>140</v>
      </c>
      <c r="D17" s="41" t="s">
        <v>141</v>
      </c>
      <c r="E17" s="28">
        <f>SUM(F17:W17)</f>
        <v>76</v>
      </c>
      <c r="F17" s="63"/>
      <c r="G17" s="63">
        <v>36</v>
      </c>
      <c r="H17" s="63" t="s">
        <v>36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>
        <v>40</v>
      </c>
      <c r="T17" s="63"/>
      <c r="U17" s="63"/>
      <c r="V17" s="63"/>
      <c r="W17" s="64"/>
      <c r="X17" s="52">
        <v>2</v>
      </c>
      <c r="Y17" s="37"/>
    </row>
    <row r="18" spans="1:24" ht="13.5" customHeight="1">
      <c r="A18" s="97">
        <v>14</v>
      </c>
      <c r="B18" s="97">
        <v>18</v>
      </c>
      <c r="C18" s="30"/>
      <c r="D18" s="30"/>
      <c r="E18" s="28">
        <f>SUM(F18:W18)</f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>SUM(F19:W19)</f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>SUM(F20:W20)</f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>SUM(F21:W21)</f>
        <v>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39"/>
    </row>
    <row r="22" spans="1:24" ht="13.5" customHeight="1">
      <c r="A22" s="97">
        <v>18</v>
      </c>
      <c r="B22" s="97">
        <v>13</v>
      </c>
      <c r="C22" s="50"/>
      <c r="D22" s="50"/>
      <c r="E22" s="28">
        <f>SUM(F22:W22)</f>
        <v>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39"/>
    </row>
    <row r="23" spans="1:24" ht="13.5" customHeight="1">
      <c r="A23" s="97">
        <v>19</v>
      </c>
      <c r="B23" s="97">
        <v>12</v>
      </c>
      <c r="C23" s="50"/>
      <c r="D23" s="50"/>
      <c r="E23" s="28">
        <f>SUM(F23:W23)</f>
        <v>0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  <c r="X23" s="39"/>
    </row>
    <row r="24" spans="1:24" ht="13.5" customHeight="1">
      <c r="A24" s="97">
        <v>20</v>
      </c>
      <c r="B24" s="97">
        <v>11</v>
      </c>
      <c r="C24" s="50"/>
      <c r="D24" s="50"/>
      <c r="E24" s="28">
        <f>SUM(F24:W24)</f>
        <v>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39"/>
    </row>
    <row r="25" spans="1:24" ht="13.5" customHeight="1">
      <c r="A25" s="97">
        <v>21</v>
      </c>
      <c r="B25" s="97">
        <v>10</v>
      </c>
      <c r="C25" s="50"/>
      <c r="D25" s="50"/>
      <c r="E25" s="28">
        <f>SUM(F25:W25)</f>
        <v>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39"/>
    </row>
    <row r="26" spans="1:24" ht="13.5" customHeight="1">
      <c r="A26" s="97">
        <v>22</v>
      </c>
      <c r="B26" s="97">
        <v>9</v>
      </c>
      <c r="C26" s="50"/>
      <c r="D26" s="50"/>
      <c r="E26" s="28">
        <f>SUM(F26:W26)</f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39"/>
    </row>
    <row r="27" spans="1:24" ht="13.5" customHeight="1">
      <c r="A27" s="97">
        <v>23</v>
      </c>
      <c r="B27" s="97">
        <v>8</v>
      </c>
      <c r="C27" s="50"/>
      <c r="D27" s="50"/>
      <c r="E27" s="28">
        <f>SUM(F27:W27)</f>
        <v>0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4"/>
      <c r="X27" s="39"/>
    </row>
    <row r="28" spans="1:24" ht="13.5" customHeight="1">
      <c r="A28" s="97">
        <v>24</v>
      </c>
      <c r="B28" s="97">
        <v>7</v>
      </c>
      <c r="C28" s="50"/>
      <c r="D28" s="50"/>
      <c r="E28" s="28">
        <f>SUM(F28:W28)</f>
        <v>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4"/>
      <c r="X28" s="39"/>
    </row>
    <row r="29" spans="1:24" ht="13.5" customHeight="1">
      <c r="A29" s="97">
        <v>25</v>
      </c>
      <c r="B29" s="97">
        <v>6</v>
      </c>
      <c r="C29" s="50"/>
      <c r="D29" s="50"/>
      <c r="E29" s="28">
        <f>SUM(F29:W29)</f>
        <v>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39"/>
    </row>
    <row r="30" spans="1:24" ht="13.5" customHeight="1">
      <c r="A30" s="97">
        <v>26</v>
      </c>
      <c r="B30" s="97">
        <v>5</v>
      </c>
      <c r="C30" s="50"/>
      <c r="D30" s="50"/>
      <c r="E30" s="28">
        <f>SUM(F30:W30)</f>
        <v>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39"/>
    </row>
    <row r="31" spans="1:24" ht="13.5" customHeight="1">
      <c r="A31" s="97">
        <v>27</v>
      </c>
      <c r="B31" s="97">
        <v>4</v>
      </c>
      <c r="C31" s="50"/>
      <c r="D31" s="50"/>
      <c r="E31" s="28">
        <f>SUM(F31:W31)</f>
        <v>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39"/>
    </row>
    <row r="32" spans="1:24" ht="13.5" customHeight="1">
      <c r="A32" s="97">
        <v>28</v>
      </c>
      <c r="B32" s="97">
        <v>3</v>
      </c>
      <c r="C32" s="50"/>
      <c r="D32" s="50"/>
      <c r="E32" s="28">
        <f>SUM(F32:W32)</f>
        <v>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39"/>
    </row>
    <row r="33" spans="1:24" ht="13.5" customHeight="1">
      <c r="A33" s="97">
        <v>29</v>
      </c>
      <c r="B33" s="97">
        <v>2</v>
      </c>
      <c r="C33" s="50"/>
      <c r="D33" s="50"/>
      <c r="E33" s="28">
        <f>SUM(F33:W33)</f>
        <v>0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117"/>
      <c r="X33" s="39"/>
    </row>
    <row r="34" spans="1:24" ht="13.5" customHeight="1">
      <c r="A34" s="97">
        <v>30</v>
      </c>
      <c r="B34" s="97">
        <v>1</v>
      </c>
      <c r="C34" s="50"/>
      <c r="D34" s="50"/>
      <c r="E34" s="28">
        <f>SUM(F34:W34)</f>
        <v>0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64"/>
      <c r="U34" s="63"/>
      <c r="V34" s="63"/>
      <c r="W34" s="64"/>
      <c r="X34" s="39"/>
    </row>
    <row r="35" spans="1:17" ht="12.75">
      <c r="A35" s="13"/>
      <c r="B35" s="13"/>
      <c r="C35" s="13"/>
      <c r="D35" s="13"/>
      <c r="Q35" s="12"/>
    </row>
    <row r="36" spans="1:21" ht="12.75">
      <c r="A36" s="13"/>
      <c r="B36" s="13"/>
      <c r="C36" s="13"/>
      <c r="D36" s="13"/>
      <c r="Q36" s="12"/>
      <c r="R36" s="12"/>
      <c r="U36" s="12"/>
    </row>
    <row r="37" spans="1:21" ht="12.75">
      <c r="A37" s="13"/>
      <c r="B37" s="13"/>
      <c r="C37" s="13"/>
      <c r="D37" s="13"/>
      <c r="Q37" s="12"/>
      <c r="R37" s="12"/>
      <c r="U37" s="12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80" zoomScaleNormal="80" zoomScalePageLayoutView="0" workbookViewId="0" topLeftCell="A1">
      <selection activeCell="Z5" sqref="Z5:Z11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50"/>
      <c r="D3" s="150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59" t="s">
        <v>18</v>
      </c>
      <c r="B4" s="60"/>
      <c r="C4" s="61" t="s">
        <v>38</v>
      </c>
      <c r="D4" s="62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29" t="s">
        <v>143</v>
      </c>
      <c r="D5" s="29" t="s">
        <v>77</v>
      </c>
      <c r="E5" s="28">
        <f>SUM(F5:W5)</f>
        <v>720</v>
      </c>
      <c r="F5" s="63"/>
      <c r="G5" s="63" t="s">
        <v>249</v>
      </c>
      <c r="H5" s="63" t="s">
        <v>36</v>
      </c>
      <c r="I5" s="63">
        <v>100</v>
      </c>
      <c r="J5" s="63">
        <v>100</v>
      </c>
      <c r="K5" s="63" t="s">
        <v>245</v>
      </c>
      <c r="L5" s="63">
        <v>80</v>
      </c>
      <c r="M5" s="63" t="s">
        <v>244</v>
      </c>
      <c r="N5" s="63"/>
      <c r="O5" s="63">
        <v>100</v>
      </c>
      <c r="P5" s="63">
        <v>80</v>
      </c>
      <c r="Q5" s="63">
        <v>100</v>
      </c>
      <c r="R5" s="63" t="s">
        <v>246</v>
      </c>
      <c r="S5" s="63">
        <v>80</v>
      </c>
      <c r="T5" s="63">
        <v>80</v>
      </c>
      <c r="U5" s="63"/>
      <c r="V5" s="63"/>
      <c r="W5" s="64" t="s">
        <v>244</v>
      </c>
      <c r="X5" s="52">
        <v>13</v>
      </c>
      <c r="Y5" s="37"/>
      <c r="Z5">
        <v>800</v>
      </c>
    </row>
    <row r="6" spans="1:26" s="18" customFormat="1" ht="13.5" customHeight="1">
      <c r="A6" s="96">
        <v>2</v>
      </c>
      <c r="B6" s="97">
        <v>80</v>
      </c>
      <c r="C6" s="41" t="s">
        <v>71</v>
      </c>
      <c r="D6" s="41" t="s">
        <v>69</v>
      </c>
      <c r="E6" s="28">
        <f>SUM(F6:W6)</f>
        <v>680</v>
      </c>
      <c r="F6" s="63" t="s">
        <v>246</v>
      </c>
      <c r="G6" s="63">
        <v>60</v>
      </c>
      <c r="H6" s="63"/>
      <c r="I6" s="63"/>
      <c r="J6" s="63">
        <v>100</v>
      </c>
      <c r="K6" s="63">
        <v>80</v>
      </c>
      <c r="L6" s="63">
        <v>100</v>
      </c>
      <c r="M6" s="63" t="s">
        <v>245</v>
      </c>
      <c r="N6" s="63"/>
      <c r="O6" s="63">
        <v>80</v>
      </c>
      <c r="P6" s="63">
        <v>100</v>
      </c>
      <c r="Q6" s="63"/>
      <c r="R6" s="63"/>
      <c r="S6" s="63">
        <v>60</v>
      </c>
      <c r="T6" s="63">
        <v>100</v>
      </c>
      <c r="U6" s="63"/>
      <c r="V6" s="63"/>
      <c r="W6" s="64" t="s">
        <v>243</v>
      </c>
      <c r="X6" s="52">
        <v>11</v>
      </c>
      <c r="Y6" s="35">
        <v>1360</v>
      </c>
      <c r="Z6" s="18">
        <v>500</v>
      </c>
    </row>
    <row r="7" spans="1:26" s="18" customFormat="1" ht="13.5" customHeight="1">
      <c r="A7" s="97">
        <v>3</v>
      </c>
      <c r="B7" s="97">
        <v>60</v>
      </c>
      <c r="C7" s="41" t="s">
        <v>74</v>
      </c>
      <c r="D7" s="41" t="s">
        <v>61</v>
      </c>
      <c r="E7" s="28">
        <f>SUM(F7:W7)</f>
        <v>665</v>
      </c>
      <c r="F7" s="63">
        <v>45</v>
      </c>
      <c r="G7" s="63">
        <v>100</v>
      </c>
      <c r="H7" s="63" t="s">
        <v>36</v>
      </c>
      <c r="I7" s="63">
        <v>80</v>
      </c>
      <c r="J7" s="63"/>
      <c r="K7" s="63">
        <v>100</v>
      </c>
      <c r="L7" s="63"/>
      <c r="M7" s="63"/>
      <c r="N7" s="63"/>
      <c r="O7" s="63"/>
      <c r="P7" s="63"/>
      <c r="Q7" s="63">
        <v>80</v>
      </c>
      <c r="R7" s="63">
        <v>100</v>
      </c>
      <c r="S7" s="63">
        <v>100</v>
      </c>
      <c r="T7" s="63"/>
      <c r="U7" s="63"/>
      <c r="V7" s="63"/>
      <c r="W7" s="64">
        <v>60</v>
      </c>
      <c r="X7" s="52">
        <v>8</v>
      </c>
      <c r="Y7" s="35">
        <v>589</v>
      </c>
      <c r="Z7" s="18">
        <v>400</v>
      </c>
    </row>
    <row r="8" spans="1:26" ht="13.5" customHeight="1">
      <c r="A8" s="97">
        <v>4</v>
      </c>
      <c r="B8" s="97">
        <v>50</v>
      </c>
      <c r="C8" s="30" t="s">
        <v>144</v>
      </c>
      <c r="D8" s="30" t="s">
        <v>69</v>
      </c>
      <c r="E8" s="28">
        <f>SUM(F8:W8)</f>
        <v>520</v>
      </c>
      <c r="F8" s="63"/>
      <c r="G8" s="63" t="s">
        <v>244</v>
      </c>
      <c r="H8" s="63" t="s">
        <v>36</v>
      </c>
      <c r="I8" s="63">
        <v>50</v>
      </c>
      <c r="J8" s="63">
        <v>100</v>
      </c>
      <c r="K8" s="63">
        <v>60</v>
      </c>
      <c r="L8" s="63">
        <v>50</v>
      </c>
      <c r="M8" s="63">
        <v>60</v>
      </c>
      <c r="N8" s="63"/>
      <c r="O8" s="63"/>
      <c r="P8" s="63"/>
      <c r="Q8" s="63">
        <v>60</v>
      </c>
      <c r="R8" s="63">
        <v>80</v>
      </c>
      <c r="S8" s="63"/>
      <c r="T8" s="63">
        <v>60</v>
      </c>
      <c r="U8" s="63"/>
      <c r="V8" s="63"/>
      <c r="W8" s="64"/>
      <c r="X8" s="52">
        <v>9</v>
      </c>
      <c r="Y8" s="37"/>
      <c r="Z8">
        <v>300</v>
      </c>
    </row>
    <row r="9" spans="1:26" ht="13.5" customHeight="1">
      <c r="A9" s="97">
        <v>5</v>
      </c>
      <c r="B9" s="97">
        <v>45</v>
      </c>
      <c r="C9" s="41" t="s">
        <v>75</v>
      </c>
      <c r="D9" s="41" t="s">
        <v>67</v>
      </c>
      <c r="E9" s="28">
        <f>SUM(F9:W9)</f>
        <v>425</v>
      </c>
      <c r="F9" s="63">
        <v>40</v>
      </c>
      <c r="G9" s="63">
        <v>50</v>
      </c>
      <c r="H9" s="63" t="s">
        <v>36</v>
      </c>
      <c r="I9" s="63">
        <v>60</v>
      </c>
      <c r="J9" s="63"/>
      <c r="K9" s="63">
        <v>45</v>
      </c>
      <c r="L9" s="63">
        <v>60</v>
      </c>
      <c r="M9" s="63" t="s">
        <v>250</v>
      </c>
      <c r="N9" s="63"/>
      <c r="O9" s="63">
        <v>60</v>
      </c>
      <c r="P9" s="63">
        <v>60</v>
      </c>
      <c r="Q9" s="63"/>
      <c r="R9" s="63"/>
      <c r="S9" s="63">
        <v>50</v>
      </c>
      <c r="T9" s="63"/>
      <c r="U9" s="63"/>
      <c r="V9" s="63"/>
      <c r="W9" s="64"/>
      <c r="X9" s="52">
        <v>9</v>
      </c>
      <c r="Y9" s="37"/>
      <c r="Z9">
        <v>300</v>
      </c>
    </row>
    <row r="10" spans="1:26" ht="13.5" customHeight="1">
      <c r="A10" s="97">
        <v>6</v>
      </c>
      <c r="B10" s="97">
        <v>40</v>
      </c>
      <c r="C10" s="41" t="s">
        <v>78</v>
      </c>
      <c r="D10" s="41" t="s">
        <v>77</v>
      </c>
      <c r="E10" s="28">
        <f>SUM(F10:W10)</f>
        <v>394</v>
      </c>
      <c r="F10" s="63">
        <v>32</v>
      </c>
      <c r="G10" s="63">
        <v>36</v>
      </c>
      <c r="H10" s="63" t="s">
        <v>36</v>
      </c>
      <c r="I10" s="63"/>
      <c r="J10" s="63">
        <v>100</v>
      </c>
      <c r="K10" s="63">
        <v>36</v>
      </c>
      <c r="L10" s="63">
        <v>40</v>
      </c>
      <c r="M10" s="63"/>
      <c r="N10" s="63"/>
      <c r="O10" s="63"/>
      <c r="P10" s="63"/>
      <c r="Q10" s="63">
        <v>50</v>
      </c>
      <c r="R10" s="63">
        <v>50</v>
      </c>
      <c r="S10" s="63"/>
      <c r="T10" s="63">
        <v>50</v>
      </c>
      <c r="U10" s="63"/>
      <c r="V10" s="63"/>
      <c r="W10" s="64"/>
      <c r="X10" s="52">
        <v>8</v>
      </c>
      <c r="Y10" s="37"/>
      <c r="Z10">
        <v>300</v>
      </c>
    </row>
    <row r="11" spans="1:26" ht="12.75" customHeight="1">
      <c r="A11" s="97">
        <v>7</v>
      </c>
      <c r="B11" s="97">
        <v>36</v>
      </c>
      <c r="C11" s="30" t="s">
        <v>79</v>
      </c>
      <c r="D11" s="30" t="s">
        <v>77</v>
      </c>
      <c r="E11" s="28">
        <f>SUM(F11:W11)</f>
        <v>375</v>
      </c>
      <c r="F11" s="63" t="s">
        <v>248</v>
      </c>
      <c r="G11" s="63">
        <v>32</v>
      </c>
      <c r="H11" s="63" t="s">
        <v>36</v>
      </c>
      <c r="I11" s="63"/>
      <c r="J11" s="63">
        <v>100</v>
      </c>
      <c r="K11" s="63">
        <v>32</v>
      </c>
      <c r="L11" s="63">
        <v>36</v>
      </c>
      <c r="M11" s="63"/>
      <c r="N11" s="63"/>
      <c r="O11" s="63"/>
      <c r="P11" s="63"/>
      <c r="Q11" s="63">
        <v>45</v>
      </c>
      <c r="R11" s="63">
        <v>45</v>
      </c>
      <c r="S11" s="63">
        <v>40</v>
      </c>
      <c r="T11" s="63">
        <v>45</v>
      </c>
      <c r="U11" s="63"/>
      <c r="V11" s="63"/>
      <c r="W11" s="64"/>
      <c r="X11" s="52">
        <v>9</v>
      </c>
      <c r="Y11" s="37"/>
      <c r="Z11">
        <v>300</v>
      </c>
    </row>
    <row r="12" spans="1:25" ht="13.5" customHeight="1">
      <c r="A12" s="97">
        <v>8</v>
      </c>
      <c r="B12" s="97">
        <v>32</v>
      </c>
      <c r="C12" s="41" t="s">
        <v>72</v>
      </c>
      <c r="D12" s="41" t="s">
        <v>73</v>
      </c>
      <c r="E12" s="28">
        <f>SUM(F12:W12)</f>
        <v>221</v>
      </c>
      <c r="F12" s="63">
        <v>50</v>
      </c>
      <c r="G12" s="63"/>
      <c r="H12" s="63"/>
      <c r="I12" s="63"/>
      <c r="J12" s="63"/>
      <c r="K12" s="63">
        <v>40</v>
      </c>
      <c r="L12" s="63">
        <v>45</v>
      </c>
      <c r="M12" s="63"/>
      <c r="N12" s="63"/>
      <c r="O12" s="63"/>
      <c r="P12" s="63"/>
      <c r="Q12" s="63"/>
      <c r="R12" s="63"/>
      <c r="S12" s="63"/>
      <c r="T12" s="63">
        <v>50</v>
      </c>
      <c r="U12" s="63"/>
      <c r="V12" s="63"/>
      <c r="W12" s="64">
        <v>36</v>
      </c>
      <c r="X12" s="52">
        <v>5</v>
      </c>
      <c r="Y12" s="36">
        <v>880</v>
      </c>
    </row>
    <row r="13" spans="1:25" ht="13.5" customHeight="1">
      <c r="A13" s="97">
        <v>9</v>
      </c>
      <c r="B13" s="97">
        <v>29</v>
      </c>
      <c r="C13" s="41" t="s">
        <v>76</v>
      </c>
      <c r="D13" s="41" t="s">
        <v>77</v>
      </c>
      <c r="E13" s="28">
        <f>SUM(F13:W13)</f>
        <v>221</v>
      </c>
      <c r="F13" s="63">
        <v>36</v>
      </c>
      <c r="G13" s="63">
        <v>40</v>
      </c>
      <c r="H13" s="63" t="s">
        <v>36</v>
      </c>
      <c r="I13" s="63"/>
      <c r="J13" s="63">
        <v>100</v>
      </c>
      <c r="K13" s="63"/>
      <c r="L13" s="63"/>
      <c r="M13" s="63"/>
      <c r="N13" s="63"/>
      <c r="O13" s="63"/>
      <c r="P13" s="63"/>
      <c r="Q13" s="63"/>
      <c r="R13" s="63"/>
      <c r="S13" s="63">
        <v>45</v>
      </c>
      <c r="T13" s="63"/>
      <c r="U13" s="63"/>
      <c r="V13" s="63"/>
      <c r="W13" s="64"/>
      <c r="X13" s="52">
        <v>4</v>
      </c>
      <c r="Y13" s="37"/>
    </row>
    <row r="14" spans="1:25" ht="13.5" customHeight="1">
      <c r="A14" s="97">
        <v>10</v>
      </c>
      <c r="B14" s="97">
        <v>26</v>
      </c>
      <c r="C14" s="30" t="s">
        <v>221</v>
      </c>
      <c r="D14" s="30" t="s">
        <v>69</v>
      </c>
      <c r="E14" s="28">
        <f>SUM(F14:W14)</f>
        <v>50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>
        <v>50</v>
      </c>
      <c r="Q14" s="63"/>
      <c r="R14" s="63"/>
      <c r="S14" s="63"/>
      <c r="T14" s="63"/>
      <c r="U14" s="63"/>
      <c r="V14" s="63"/>
      <c r="W14" s="64"/>
      <c r="X14" s="52">
        <v>1</v>
      </c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aca="true" t="shared" si="0" ref="E5:E34">SUM(F15:W15)</f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  <c r="X15" s="52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52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  <c r="X17" s="52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52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52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52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34"/>
    </row>
    <row r="22" spans="1:24" ht="13.5" customHeight="1">
      <c r="A22" s="97">
        <v>18</v>
      </c>
      <c r="B22" s="97">
        <v>13</v>
      </c>
      <c r="C22" s="50"/>
      <c r="D22" s="50"/>
      <c r="E22" s="28">
        <f t="shared" si="0"/>
        <v>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39"/>
    </row>
    <row r="23" spans="1:24" ht="13.5" customHeight="1">
      <c r="A23" s="97">
        <v>19</v>
      </c>
      <c r="B23" s="97">
        <v>12</v>
      </c>
      <c r="C23" s="50"/>
      <c r="D23" s="50"/>
      <c r="E23" s="28">
        <f t="shared" si="0"/>
        <v>0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  <c r="X23" s="39"/>
    </row>
    <row r="24" spans="1:24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39"/>
    </row>
    <row r="25" spans="1:24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39"/>
    </row>
    <row r="26" spans="1:24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39"/>
    </row>
    <row r="27" spans="1:24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4"/>
      <c r="X27" s="39"/>
    </row>
    <row r="28" spans="1:24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4"/>
      <c r="X28" s="39"/>
    </row>
    <row r="29" spans="1:24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39"/>
    </row>
    <row r="30" spans="1:24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39"/>
    </row>
    <row r="31" spans="1:24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39"/>
    </row>
    <row r="32" spans="1:24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39"/>
    </row>
    <row r="33" spans="1:24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117"/>
      <c r="X33" s="39"/>
    </row>
    <row r="34" spans="1:24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64"/>
      <c r="U34" s="63"/>
      <c r="V34" s="63"/>
      <c r="W34" s="64"/>
      <c r="X34" s="39"/>
    </row>
    <row r="35" spans="1:17" ht="12.75">
      <c r="A35" s="13"/>
      <c r="B35" s="13"/>
      <c r="C35" s="13"/>
      <c r="D35" s="13"/>
      <c r="Q35" s="12"/>
    </row>
    <row r="36" spans="1:21" ht="12.75">
      <c r="A36" s="13"/>
      <c r="B36" s="13"/>
      <c r="C36" s="13"/>
      <c r="D36" s="13"/>
      <c r="Q36" s="12"/>
      <c r="R36" s="12"/>
      <c r="U36" s="12"/>
    </row>
    <row r="37" spans="1:21" ht="12.75">
      <c r="A37" s="13"/>
      <c r="B37" s="13"/>
      <c r="C37" s="13"/>
      <c r="D37" s="13"/>
      <c r="Q37" s="12"/>
      <c r="R37" s="12"/>
      <c r="U37" s="12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80" zoomScaleNormal="80" zoomScalePageLayoutView="0" workbookViewId="0" topLeftCell="A1">
      <selection activeCell="Z5" sqref="Z5:Z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50"/>
      <c r="D3" s="150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59" t="s">
        <v>19</v>
      </c>
      <c r="B4" s="60"/>
      <c r="C4" s="61" t="s">
        <v>38</v>
      </c>
      <c r="D4" s="62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29" t="s">
        <v>145</v>
      </c>
      <c r="D5" s="29" t="s">
        <v>59</v>
      </c>
      <c r="E5" s="28">
        <f>SUM(F5:W5)</f>
        <v>800</v>
      </c>
      <c r="F5" s="63"/>
      <c r="G5" s="63">
        <v>100</v>
      </c>
      <c r="H5" s="63" t="s">
        <v>36</v>
      </c>
      <c r="I5" s="63">
        <v>100</v>
      </c>
      <c r="J5" s="63">
        <v>100</v>
      </c>
      <c r="K5" s="63">
        <v>100</v>
      </c>
      <c r="L5" s="63">
        <v>100</v>
      </c>
      <c r="M5" s="63">
        <v>100</v>
      </c>
      <c r="N5" s="63"/>
      <c r="O5" s="63">
        <v>100</v>
      </c>
      <c r="P5" s="63">
        <v>100</v>
      </c>
      <c r="Q5" s="63" t="s">
        <v>242</v>
      </c>
      <c r="R5" s="63" t="s">
        <v>242</v>
      </c>
      <c r="S5" s="63" t="s">
        <v>242</v>
      </c>
      <c r="T5" s="63"/>
      <c r="U5" s="63"/>
      <c r="V5" s="63"/>
      <c r="W5" s="64" t="s">
        <v>249</v>
      </c>
      <c r="X5" s="33">
        <v>12</v>
      </c>
      <c r="Y5" s="37"/>
      <c r="Z5">
        <v>800</v>
      </c>
    </row>
    <row r="6" spans="1:26" s="18" customFormat="1" ht="13.5" customHeight="1">
      <c r="A6" s="96">
        <v>2</v>
      </c>
      <c r="B6" s="97">
        <v>80</v>
      </c>
      <c r="C6" s="30" t="s">
        <v>80</v>
      </c>
      <c r="D6" s="30" t="s">
        <v>59</v>
      </c>
      <c r="E6" s="28">
        <f>SUM(F6:W6)</f>
        <v>700</v>
      </c>
      <c r="F6" s="63" t="s">
        <v>249</v>
      </c>
      <c r="G6" s="63" t="s">
        <v>249</v>
      </c>
      <c r="H6" s="63" t="s">
        <v>36</v>
      </c>
      <c r="I6" s="63" t="s">
        <v>249</v>
      </c>
      <c r="J6" s="63">
        <v>100</v>
      </c>
      <c r="K6" s="63" t="s">
        <v>249</v>
      </c>
      <c r="L6" s="63">
        <v>80</v>
      </c>
      <c r="M6" s="63">
        <v>80</v>
      </c>
      <c r="N6" s="63"/>
      <c r="O6" s="63">
        <v>80</v>
      </c>
      <c r="P6" s="63">
        <v>80</v>
      </c>
      <c r="Q6" s="63" t="s">
        <v>246</v>
      </c>
      <c r="R6" s="63">
        <v>80</v>
      </c>
      <c r="S6" s="63" t="s">
        <v>246</v>
      </c>
      <c r="T6" s="63">
        <v>100</v>
      </c>
      <c r="U6" s="63">
        <v>100</v>
      </c>
      <c r="V6" s="63" t="s">
        <v>249</v>
      </c>
      <c r="W6" s="64" t="s">
        <v>246</v>
      </c>
      <c r="X6" s="52">
        <v>16</v>
      </c>
      <c r="Y6" s="35">
        <v>1360</v>
      </c>
      <c r="Z6" s="18">
        <v>500</v>
      </c>
    </row>
    <row r="7" spans="1:26" s="18" customFormat="1" ht="13.5" customHeight="1">
      <c r="A7" s="97">
        <v>3</v>
      </c>
      <c r="B7" s="97">
        <v>60</v>
      </c>
      <c r="C7" s="30" t="s">
        <v>81</v>
      </c>
      <c r="D7" s="30" t="s">
        <v>69</v>
      </c>
      <c r="E7" s="28">
        <f>SUM(F7:W7)</f>
        <v>600</v>
      </c>
      <c r="F7" s="63" t="s">
        <v>246</v>
      </c>
      <c r="G7" s="63" t="s">
        <v>246</v>
      </c>
      <c r="H7" s="63" t="s">
        <v>36</v>
      </c>
      <c r="I7" s="63">
        <v>60</v>
      </c>
      <c r="J7" s="63">
        <v>100</v>
      </c>
      <c r="K7" s="63" t="s">
        <v>245</v>
      </c>
      <c r="L7" s="63">
        <v>60</v>
      </c>
      <c r="M7" s="63">
        <v>60</v>
      </c>
      <c r="N7" s="63"/>
      <c r="O7" s="63">
        <v>60</v>
      </c>
      <c r="P7" s="63">
        <v>60</v>
      </c>
      <c r="Q7" s="63"/>
      <c r="R7" s="63"/>
      <c r="S7" s="63" t="s">
        <v>245</v>
      </c>
      <c r="T7" s="63"/>
      <c r="U7" s="63">
        <v>100</v>
      </c>
      <c r="V7" s="63">
        <v>100</v>
      </c>
      <c r="W7" s="64" t="s">
        <v>245</v>
      </c>
      <c r="X7" s="52">
        <v>13</v>
      </c>
      <c r="Y7" s="36">
        <v>880</v>
      </c>
      <c r="Z7" s="146">
        <v>400</v>
      </c>
    </row>
    <row r="8" spans="1:26" ht="13.5" customHeight="1">
      <c r="A8" s="97">
        <v>4</v>
      </c>
      <c r="B8" s="97">
        <v>50</v>
      </c>
      <c r="C8" s="30" t="s">
        <v>191</v>
      </c>
      <c r="D8" s="30" t="s">
        <v>67</v>
      </c>
      <c r="E8" s="28">
        <f>SUM(F8:W8)</f>
        <v>520</v>
      </c>
      <c r="F8" s="63"/>
      <c r="G8" s="63"/>
      <c r="H8" s="63"/>
      <c r="I8" s="63"/>
      <c r="J8" s="63"/>
      <c r="K8" s="63">
        <v>60</v>
      </c>
      <c r="L8" s="63">
        <v>45</v>
      </c>
      <c r="M8" s="63">
        <v>50</v>
      </c>
      <c r="N8" s="63"/>
      <c r="O8" s="63">
        <v>45</v>
      </c>
      <c r="P8" s="63"/>
      <c r="Q8" s="63">
        <v>80</v>
      </c>
      <c r="R8" s="63">
        <v>60</v>
      </c>
      <c r="S8" s="63">
        <v>80</v>
      </c>
      <c r="T8" s="63"/>
      <c r="U8" s="63"/>
      <c r="V8" s="63"/>
      <c r="W8" s="64">
        <v>100</v>
      </c>
      <c r="X8" s="33">
        <v>8</v>
      </c>
      <c r="Y8" s="37"/>
      <c r="Z8">
        <v>300</v>
      </c>
    </row>
    <row r="9" spans="1:26" ht="13.5" customHeight="1">
      <c r="A9" s="97">
        <v>5</v>
      </c>
      <c r="B9" s="97">
        <v>45</v>
      </c>
      <c r="C9" s="30" t="s">
        <v>146</v>
      </c>
      <c r="D9" s="30" t="s">
        <v>59</v>
      </c>
      <c r="E9" s="28">
        <f>SUM(F9:W9)</f>
        <v>490</v>
      </c>
      <c r="F9" s="63"/>
      <c r="G9" s="63">
        <v>50</v>
      </c>
      <c r="H9" s="63" t="s">
        <v>36</v>
      </c>
      <c r="I9" s="63">
        <v>50</v>
      </c>
      <c r="J9" s="63">
        <v>100</v>
      </c>
      <c r="K9" s="63"/>
      <c r="L9" s="63">
        <v>50</v>
      </c>
      <c r="M9" s="63"/>
      <c r="N9" s="63"/>
      <c r="O9" s="63"/>
      <c r="P9" s="63"/>
      <c r="Q9" s="63">
        <v>50</v>
      </c>
      <c r="R9" s="63">
        <v>50</v>
      </c>
      <c r="S9" s="63"/>
      <c r="T9" s="63"/>
      <c r="U9" s="63">
        <v>100</v>
      </c>
      <c r="V9" s="63"/>
      <c r="W9" s="64">
        <v>40</v>
      </c>
      <c r="X9" s="33">
        <v>8</v>
      </c>
      <c r="Y9" s="37"/>
      <c r="Z9" s="146">
        <v>300</v>
      </c>
    </row>
    <row r="10" spans="1:26" ht="13.5" customHeight="1">
      <c r="A10" s="97">
        <v>6</v>
      </c>
      <c r="B10" s="97">
        <v>40</v>
      </c>
      <c r="C10" s="30" t="s">
        <v>82</v>
      </c>
      <c r="D10" s="30" t="s">
        <v>77</v>
      </c>
      <c r="E10" s="28">
        <f>SUM(F10:W10)</f>
        <v>445</v>
      </c>
      <c r="F10" s="63">
        <v>45</v>
      </c>
      <c r="G10" s="63">
        <v>45</v>
      </c>
      <c r="H10" s="63" t="s">
        <v>36</v>
      </c>
      <c r="I10" s="63"/>
      <c r="J10" s="63">
        <v>100</v>
      </c>
      <c r="K10" s="63">
        <v>45</v>
      </c>
      <c r="L10" s="63" t="s">
        <v>243</v>
      </c>
      <c r="M10" s="63"/>
      <c r="N10" s="63"/>
      <c r="O10" s="63">
        <v>40</v>
      </c>
      <c r="P10" s="63"/>
      <c r="Q10" s="63">
        <v>45</v>
      </c>
      <c r="R10" s="63">
        <v>45</v>
      </c>
      <c r="S10" s="63"/>
      <c r="T10" s="63">
        <v>80</v>
      </c>
      <c r="U10" s="63"/>
      <c r="V10" s="63"/>
      <c r="W10" s="64"/>
      <c r="X10" s="52">
        <v>9</v>
      </c>
      <c r="Y10" s="35">
        <v>589</v>
      </c>
      <c r="Z10" s="18">
        <v>300</v>
      </c>
    </row>
    <row r="11" spans="1:25" ht="13.5" customHeight="1">
      <c r="A11" s="97">
        <v>7</v>
      </c>
      <c r="B11" s="97">
        <v>36</v>
      </c>
      <c r="C11" s="30" t="s">
        <v>147</v>
      </c>
      <c r="D11" s="30" t="s">
        <v>77</v>
      </c>
      <c r="E11" s="28">
        <f>SUM(F11:W11)</f>
        <v>200</v>
      </c>
      <c r="F11" s="63"/>
      <c r="G11" s="63">
        <v>40</v>
      </c>
      <c r="H11" s="63"/>
      <c r="I11" s="63"/>
      <c r="J11" s="63">
        <v>100</v>
      </c>
      <c r="K11" s="63"/>
      <c r="L11" s="63"/>
      <c r="M11" s="63"/>
      <c r="N11" s="63"/>
      <c r="O11" s="63"/>
      <c r="P11" s="63"/>
      <c r="Q11" s="63"/>
      <c r="R11" s="63"/>
      <c r="S11" s="63"/>
      <c r="T11" s="63">
        <v>60</v>
      </c>
      <c r="U11" s="63"/>
      <c r="V11" s="63"/>
      <c r="W11" s="64"/>
      <c r="X11" s="39">
        <v>3</v>
      </c>
      <c r="Y11" s="37"/>
    </row>
    <row r="12" spans="1:25" ht="13.5" customHeight="1">
      <c r="A12" s="97">
        <v>8</v>
      </c>
      <c r="B12" s="97">
        <v>32</v>
      </c>
      <c r="C12" s="30"/>
      <c r="D12" s="30"/>
      <c r="E12" s="28">
        <f>SUM(F12:W12)</f>
        <v>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33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aca="true" t="shared" si="0" ref="E5:E34">SUM(F13:W13)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/>
      <c r="X13" s="33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4"/>
      <c r="X14" s="39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  <c r="X15" s="39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39"/>
    </row>
    <row r="22" spans="1:24" ht="13.5" customHeight="1">
      <c r="A22" s="97">
        <v>18</v>
      </c>
      <c r="B22" s="97">
        <v>13</v>
      </c>
      <c r="C22" s="50"/>
      <c r="D22" s="50"/>
      <c r="E22" s="28">
        <f t="shared" si="0"/>
        <v>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39"/>
    </row>
    <row r="23" spans="1:24" ht="13.5" customHeight="1">
      <c r="A23" s="97">
        <v>19</v>
      </c>
      <c r="B23" s="97">
        <v>12</v>
      </c>
      <c r="C23" s="50"/>
      <c r="D23" s="50"/>
      <c r="E23" s="28">
        <f t="shared" si="0"/>
        <v>0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  <c r="X23" s="39"/>
    </row>
    <row r="24" spans="1:24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39"/>
    </row>
    <row r="25" spans="1:24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39"/>
    </row>
    <row r="26" spans="1:24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39"/>
    </row>
    <row r="27" spans="1:24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4"/>
      <c r="X27" s="39"/>
    </row>
    <row r="28" spans="1:24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4"/>
      <c r="X28" s="39"/>
    </row>
    <row r="29" spans="1:24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39"/>
    </row>
    <row r="30" spans="1:24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39"/>
    </row>
    <row r="31" spans="1:24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39"/>
    </row>
    <row r="32" spans="1:24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39"/>
    </row>
    <row r="33" spans="1:24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117"/>
      <c r="X33" s="39"/>
    </row>
    <row r="34" spans="1:24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64"/>
      <c r="U34" s="63"/>
      <c r="V34" s="63"/>
      <c r="W34" s="64"/>
      <c r="X34" s="39"/>
    </row>
    <row r="35" spans="1:17" ht="12.75">
      <c r="A35" s="13"/>
      <c r="B35" s="13"/>
      <c r="C35" s="13"/>
      <c r="D35" s="13"/>
      <c r="Q35" s="12"/>
    </row>
    <row r="36" spans="1:21" ht="12.75">
      <c r="A36" s="13"/>
      <c r="B36" s="13"/>
      <c r="C36" s="13"/>
      <c r="D36" s="13"/>
      <c r="Q36" s="12"/>
      <c r="R36" s="12"/>
      <c r="U36" s="12"/>
    </row>
    <row r="37" spans="1:21" ht="12.75">
      <c r="A37" s="13"/>
      <c r="B37" s="13"/>
      <c r="C37" s="13"/>
      <c r="D37" s="13"/>
      <c r="Q37" s="12"/>
      <c r="R37" s="12"/>
      <c r="U37" s="12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A1">
      <selection activeCell="Z5" sqref="Z5:Z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7109375" style="0" bestFit="1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1" width="7.140625" style="0" customWidth="1"/>
    <col min="12" max="13" width="7.140625" style="0" bestFit="1" customWidth="1"/>
    <col min="14" max="14" width="10.00390625" style="0" customWidth="1"/>
    <col min="15" max="17" width="7.140625" style="0" bestFit="1" customWidth="1"/>
    <col min="18" max="18" width="10.140625" style="0" bestFit="1" customWidth="1"/>
    <col min="19" max="21" width="7.140625" style="0" bestFit="1" customWidth="1"/>
    <col min="22" max="23" width="7.140625" style="0" customWidth="1"/>
    <col min="24" max="24" width="4.28125" style="0" bestFit="1" customWidth="1"/>
    <col min="25" max="25" width="5.00390625" style="0" bestFit="1" customWidth="1"/>
  </cols>
  <sheetData>
    <row r="1" spans="1:23" ht="31.5" customHeight="1">
      <c r="A1" s="26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7"/>
    </row>
    <row r="3" spans="1:24" ht="220.5" customHeight="1">
      <c r="A3" s="6" t="s">
        <v>0</v>
      </c>
      <c r="B3" s="6" t="s">
        <v>1</v>
      </c>
      <c r="C3" s="150"/>
      <c r="D3" s="150"/>
      <c r="E3" s="7" t="s">
        <v>2</v>
      </c>
      <c r="F3" s="8" t="str">
        <f>Renn!E3</f>
        <v>SNN-cup 1: Oppstartsrenn øst-vest. 8.des (F) Normal 2,3,5,10 individuell start</v>
      </c>
      <c r="G3" s="8" t="str">
        <f>Renn!F3</f>
        <v>SNN-Cup 2: Snøkanoncrossen. 15. des (F) Skicross</v>
      </c>
      <c r="H3" s="8" t="str">
        <f>Renn!G3</f>
        <v>SNN-Cup 3: Kautokeinorennet. 16. des. (K) Normal 2,3,5,10 individuell start</v>
      </c>
      <c r="I3" s="8" t="str">
        <f>Renn!H3</f>
        <v>SNN-Cup 4: Romjulsrenn. 29.des (K) Lang 3, 5, 7,5 og 15 individuell</v>
      </c>
      <c r="J3" s="8" t="str">
        <f>Renn!I3</f>
        <v>SNN-Cup 5: BUL-stafetten. 6. jan (F) Sprintstafett, 2-manns</v>
      </c>
      <c r="K3" s="8" t="str">
        <f>Renn!J3</f>
        <v>SNN-Cup 6: TIL-rennet dag 1. 12. jan (K) Normal 2, 3, 5 og 10 individuell</v>
      </c>
      <c r="L3" s="8" t="str">
        <f>Renn!K3</f>
        <v>SNN-Cup 7: TIL-rennet dag 2. 13.jan (F) Normal 2, 3, 5 og 10 individuell</v>
      </c>
      <c r="M3" s="8" t="str">
        <f>Renn!L3</f>
        <v>SNN-Cup 8: Finnmarksmesterskapet. 26.jan (K) Kortdistanser 2, 3, 5 individuell</v>
      </c>
      <c r="N3" s="8" t="str">
        <f>Renn!M3</f>
        <v>SNN-Cup 9: Finnmarksmesterskapet. 27.jan (F) Lang 3, 5, 7,5 og 15 felles</v>
      </c>
      <c r="O3" s="8" t="str">
        <f>Renn!N3</f>
        <v>SNN-Cup 10: Skiatlon. 9. feb (K+F) Indivuell start, klassisk 11-12 år</v>
      </c>
      <c r="P3" s="8" t="str">
        <f>Renn!O3</f>
        <v>SNN-Cup 11: Monsterbakkerenn. 10.feb (F) Fellesstart 13 år og eldre</v>
      </c>
      <c r="Q3" s="8" t="str">
        <f>Renn!P3</f>
        <v>SNN-Cup 12: Altarennet dag 2. 16.feb</v>
      </c>
      <c r="R3" s="8" t="str">
        <f>Renn!Q3</f>
        <v>SNN-Cup 13: Altarennet dag 3. 17. feb</v>
      </c>
      <c r="S3" s="8" t="str">
        <f>Renn!R3</f>
        <v>SNN-cup 14: FREA-rennet. 2. mars. (F)</v>
      </c>
      <c r="T3" s="8" t="s">
        <v>228</v>
      </c>
      <c r="U3" s="8" t="str">
        <f>Renn!S3</f>
        <v>SNN-cup 15: Øksjordstafetten . 30. mars. (K)</v>
      </c>
      <c r="V3" s="8" t="str">
        <f>Renn!T3</f>
        <v>SNN-Cup 16: Øksfjordrennet. 30. mars  (K) parstafett</v>
      </c>
      <c r="W3" s="8" t="str">
        <f>Renn!V3</f>
        <v>SNN-Cup 18: Sonefinale KM lang Klassisk. 5 apr fellesstart</v>
      </c>
      <c r="X3" s="31" t="s">
        <v>37</v>
      </c>
    </row>
    <row r="4" spans="1:24" ht="18">
      <c r="A4" s="72" t="s">
        <v>20</v>
      </c>
      <c r="B4" s="56"/>
      <c r="C4" s="57" t="s">
        <v>38</v>
      </c>
      <c r="D4" s="58" t="s">
        <v>5</v>
      </c>
      <c r="E4" s="95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  <c r="X4" s="32"/>
    </row>
    <row r="5" spans="1:26" s="18" customFormat="1" ht="13.5" customHeight="1">
      <c r="A5" s="96">
        <v>1</v>
      </c>
      <c r="B5" s="97">
        <v>100</v>
      </c>
      <c r="C5" s="105" t="s">
        <v>83</v>
      </c>
      <c r="D5" s="105" t="s">
        <v>69</v>
      </c>
      <c r="E5" s="28">
        <f aca="true" t="shared" si="0" ref="E5:E34">SUM(F5:W5)</f>
        <v>640</v>
      </c>
      <c r="F5" s="70">
        <v>60</v>
      </c>
      <c r="G5" s="70">
        <v>60</v>
      </c>
      <c r="H5" s="70"/>
      <c r="I5" s="70">
        <v>60</v>
      </c>
      <c r="J5" s="70">
        <v>100</v>
      </c>
      <c r="K5" s="70">
        <v>100</v>
      </c>
      <c r="L5" s="70">
        <v>100</v>
      </c>
      <c r="M5" s="70">
        <v>60</v>
      </c>
      <c r="N5" s="70"/>
      <c r="O5" s="70"/>
      <c r="P5" s="70"/>
      <c r="Q5" s="70"/>
      <c r="R5" s="70"/>
      <c r="S5" s="70"/>
      <c r="T5" s="70">
        <v>100</v>
      </c>
      <c r="U5" s="70"/>
      <c r="V5" s="70"/>
      <c r="W5" s="71" t="s">
        <v>245</v>
      </c>
      <c r="X5" s="52">
        <v>8</v>
      </c>
      <c r="Y5" s="73">
        <v>1260</v>
      </c>
      <c r="Z5" s="68">
        <v>800</v>
      </c>
    </row>
    <row r="6" spans="1:26" s="18" customFormat="1" ht="13.5" customHeight="1">
      <c r="A6" s="96">
        <v>2</v>
      </c>
      <c r="B6" s="97">
        <v>80</v>
      </c>
      <c r="C6" s="41" t="s">
        <v>150</v>
      </c>
      <c r="D6" s="41" t="s">
        <v>59</v>
      </c>
      <c r="E6" s="28">
        <f t="shared" si="0"/>
        <v>800</v>
      </c>
      <c r="F6" s="70"/>
      <c r="G6" s="70">
        <v>100</v>
      </c>
      <c r="H6" s="70" t="s">
        <v>36</v>
      </c>
      <c r="I6" s="70">
        <v>100</v>
      </c>
      <c r="J6" s="70">
        <v>100</v>
      </c>
      <c r="K6" s="70"/>
      <c r="L6" s="70"/>
      <c r="M6" s="70"/>
      <c r="N6" s="70"/>
      <c r="O6" s="70">
        <v>100</v>
      </c>
      <c r="P6" s="70" t="s">
        <v>249</v>
      </c>
      <c r="Q6" s="70">
        <v>100</v>
      </c>
      <c r="R6" s="70">
        <v>100</v>
      </c>
      <c r="S6" s="70"/>
      <c r="T6" s="70"/>
      <c r="U6" s="70">
        <v>100</v>
      </c>
      <c r="V6" s="70"/>
      <c r="W6" s="71">
        <v>100</v>
      </c>
      <c r="X6" s="52">
        <v>9</v>
      </c>
      <c r="Y6" s="73">
        <v>1000</v>
      </c>
      <c r="Z6" s="68">
        <v>1000</v>
      </c>
    </row>
    <row r="7" spans="1:26" ht="13.5" customHeight="1">
      <c r="A7" s="97">
        <v>3</v>
      </c>
      <c r="B7" s="97">
        <v>60</v>
      </c>
      <c r="C7" s="41" t="s">
        <v>151</v>
      </c>
      <c r="D7" s="41" t="s">
        <v>94</v>
      </c>
      <c r="E7" s="28">
        <f t="shared" si="0"/>
        <v>160</v>
      </c>
      <c r="F7" s="70"/>
      <c r="G7" s="70">
        <v>80</v>
      </c>
      <c r="H7" s="70"/>
      <c r="I7" s="70">
        <v>80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  <c r="X7" s="52">
        <v>2</v>
      </c>
      <c r="Y7" s="74"/>
      <c r="Z7" s="51"/>
    </row>
    <row r="8" spans="1:26" ht="13.5" customHeight="1">
      <c r="A8" s="97">
        <v>4</v>
      </c>
      <c r="B8" s="97">
        <v>50</v>
      </c>
      <c r="C8" s="41"/>
      <c r="D8" s="41"/>
      <c r="E8" s="28">
        <f t="shared" si="0"/>
        <v>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52"/>
      <c r="Y8" s="74"/>
      <c r="Z8" s="51"/>
    </row>
    <row r="9" spans="1:27" ht="13.5" customHeight="1">
      <c r="A9" s="97">
        <v>5</v>
      </c>
      <c r="B9" s="97">
        <v>45</v>
      </c>
      <c r="C9" s="41"/>
      <c r="D9" s="41"/>
      <c r="E9" s="28">
        <f t="shared" si="0"/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52"/>
      <c r="Y9" s="51"/>
      <c r="Z9" s="51"/>
      <c r="AA9" t="s">
        <v>36</v>
      </c>
    </row>
    <row r="10" spans="1:26" ht="13.5" customHeight="1">
      <c r="A10" s="97">
        <v>6</v>
      </c>
      <c r="B10" s="97">
        <v>40</v>
      </c>
      <c r="C10" s="41"/>
      <c r="D10" s="41"/>
      <c r="E10" s="28">
        <f t="shared" si="0"/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  <c r="X10" s="52"/>
      <c r="Y10" s="51"/>
      <c r="Z10" s="51"/>
    </row>
    <row r="11" spans="1:26" ht="13.5" customHeight="1">
      <c r="A11" s="97">
        <v>7</v>
      </c>
      <c r="B11" s="97">
        <v>36</v>
      </c>
      <c r="C11" s="41"/>
      <c r="D11" s="41"/>
      <c r="E11" s="28">
        <f t="shared" si="0"/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52"/>
      <c r="Y11" s="51"/>
      <c r="Z11" s="51"/>
    </row>
    <row r="12" spans="1:26" ht="13.5" customHeight="1">
      <c r="A12" s="97">
        <v>8</v>
      </c>
      <c r="B12" s="97">
        <v>32</v>
      </c>
      <c r="C12" s="41"/>
      <c r="D12" s="41"/>
      <c r="E12" s="28">
        <f t="shared" si="0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52"/>
      <c r="Y12" s="51"/>
      <c r="Z12" s="51"/>
    </row>
    <row r="13" spans="1:26" ht="13.5" customHeight="1">
      <c r="A13" s="97">
        <v>9</v>
      </c>
      <c r="B13" s="97">
        <v>29</v>
      </c>
      <c r="C13" s="41"/>
      <c r="D13" s="41"/>
      <c r="E13" s="28">
        <f t="shared" si="0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52"/>
      <c r="Y13" s="51"/>
      <c r="Z13" s="51"/>
    </row>
    <row r="14" spans="1:26" ht="13.5" customHeight="1">
      <c r="A14" s="97">
        <v>10</v>
      </c>
      <c r="B14" s="97">
        <v>26</v>
      </c>
      <c r="C14" s="41"/>
      <c r="D14" s="41"/>
      <c r="E14" s="28">
        <f t="shared" si="0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52"/>
      <c r="Y14" s="51"/>
      <c r="Z14" s="51"/>
    </row>
    <row r="15" spans="1:26" ht="13.5" customHeight="1">
      <c r="A15" s="97">
        <v>11</v>
      </c>
      <c r="B15" s="97">
        <v>24</v>
      </c>
      <c r="C15" s="41"/>
      <c r="D15" s="41"/>
      <c r="E15" s="28">
        <f t="shared" si="0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52"/>
      <c r="Y15" s="51"/>
      <c r="Z15" s="51"/>
    </row>
    <row r="16" spans="1:26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34"/>
      <c r="Y16" s="51"/>
      <c r="Z16" s="51"/>
    </row>
    <row r="17" spans="1:26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4"/>
      <c r="Y17" s="51"/>
      <c r="Z17" s="51"/>
    </row>
    <row r="18" spans="1:26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34"/>
      <c r="Y18" s="51"/>
      <c r="Z18" s="51"/>
    </row>
    <row r="19" spans="1:26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34"/>
      <c r="Y19" s="51"/>
      <c r="Z19" s="51"/>
    </row>
    <row r="20" spans="1:28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69"/>
      <c r="Y20" s="10"/>
      <c r="Z20" s="10"/>
      <c r="AA20" s="10"/>
      <c r="AB20" s="11"/>
    </row>
    <row r="21" spans="1:26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1"/>
      <c r="X21" s="34"/>
      <c r="Y21" s="51"/>
      <c r="Z21" s="51"/>
    </row>
    <row r="22" spans="1:26" ht="13.5" customHeight="1">
      <c r="A22" s="97">
        <v>18</v>
      </c>
      <c r="B22" s="97">
        <v>13</v>
      </c>
      <c r="C22" s="50"/>
      <c r="D22" s="50"/>
      <c r="E22" s="28">
        <f t="shared" si="0"/>
        <v>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34"/>
      <c r="Y22" s="51"/>
      <c r="Z22" s="51"/>
    </row>
    <row r="23" spans="1:26" ht="13.5" customHeight="1">
      <c r="A23" s="97">
        <v>19</v>
      </c>
      <c r="B23" s="97">
        <v>12</v>
      </c>
      <c r="C23" s="50"/>
      <c r="D23" s="50"/>
      <c r="E23" s="28">
        <f t="shared" si="0"/>
        <v>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34"/>
      <c r="Y23" s="51"/>
      <c r="Z23" s="51"/>
    </row>
    <row r="24" spans="1:26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  <c r="X24" s="34"/>
      <c r="Y24" s="51"/>
      <c r="Z24" s="51"/>
    </row>
    <row r="25" spans="1:26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34"/>
      <c r="Y25" s="51"/>
      <c r="Z25" s="51"/>
    </row>
    <row r="26" spans="1:26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34"/>
      <c r="Y26" s="51"/>
      <c r="Z26" s="51"/>
    </row>
    <row r="27" spans="1:26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  <c r="X27" s="34"/>
      <c r="Y27" s="51"/>
      <c r="Z27" s="51"/>
    </row>
    <row r="28" spans="1:26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34"/>
      <c r="Y28" s="51"/>
      <c r="Z28" s="51"/>
    </row>
    <row r="29" spans="1:26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  <c r="X29" s="34"/>
      <c r="Y29" s="51"/>
      <c r="Z29" s="51"/>
    </row>
    <row r="30" spans="1:26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  <c r="X30" s="34"/>
      <c r="Y30" s="51"/>
      <c r="Z30" s="51"/>
    </row>
    <row r="31" spans="1:26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  <c r="X31" s="34"/>
      <c r="Y31" s="51"/>
      <c r="Z31" s="51"/>
    </row>
    <row r="32" spans="1:26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34"/>
      <c r="Y32" s="51"/>
      <c r="Z32" s="51"/>
    </row>
    <row r="33" spans="1:26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112"/>
      <c r="V33" s="112"/>
      <c r="W33" s="113"/>
      <c r="X33" s="34"/>
      <c r="Y33" s="51"/>
      <c r="Z33" s="51"/>
    </row>
    <row r="34" spans="1:26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0"/>
      <c r="V34" s="70"/>
      <c r="W34" s="71"/>
      <c r="X34" s="34"/>
      <c r="Y34" s="51"/>
      <c r="Z34" s="51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A1">
      <selection activeCell="Z5" sqref="Z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1" width="7.140625" style="0" customWidth="1"/>
    <col min="12" max="13" width="7.140625" style="0" bestFit="1" customWidth="1"/>
    <col min="14" max="14" width="10.00390625" style="0" customWidth="1"/>
    <col min="15" max="17" width="7.140625" style="0" bestFit="1" customWidth="1"/>
    <col min="18" max="18" width="10.140625" style="0" bestFit="1" customWidth="1"/>
    <col min="19" max="21" width="7.140625" style="0" bestFit="1" customWidth="1"/>
    <col min="22" max="23" width="7.140625" style="0" customWidth="1"/>
    <col min="24" max="24" width="4.28125" style="0" bestFit="1" customWidth="1"/>
  </cols>
  <sheetData>
    <row r="1" spans="1:23" ht="31.5" customHeight="1">
      <c r="A1" s="26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7"/>
    </row>
    <row r="3" spans="1:24" ht="220.5" customHeight="1">
      <c r="A3" s="6" t="s">
        <v>0</v>
      </c>
      <c r="B3" s="6" t="s">
        <v>1</v>
      </c>
      <c r="C3" s="150"/>
      <c r="D3" s="150"/>
      <c r="E3" s="7" t="s">
        <v>2</v>
      </c>
      <c r="F3" s="8" t="str">
        <f>Renn!E3</f>
        <v>SNN-cup 1: Oppstartsrenn øst-vest. 8.des (F) Normal 2,3,5,10 individuell start</v>
      </c>
      <c r="G3" s="8" t="str">
        <f>Renn!F3</f>
        <v>SNN-Cup 2: Snøkanoncrossen. 15. des (F) Skicross</v>
      </c>
      <c r="H3" s="8" t="str">
        <f>Renn!G3</f>
        <v>SNN-Cup 3: Kautokeinorennet. 16. des. (K) Normal 2,3,5,10 individuell start</v>
      </c>
      <c r="I3" s="8" t="str">
        <f>Renn!H3</f>
        <v>SNN-Cup 4: Romjulsrenn. 29.des (K) Lang 3, 5, 7,5 og 15 individuell</v>
      </c>
      <c r="J3" s="8" t="str">
        <f>Renn!I3</f>
        <v>SNN-Cup 5: BUL-stafetten. 6. jan (F) Sprintstafett, 2-manns</v>
      </c>
      <c r="K3" s="8" t="str">
        <f>Renn!J3</f>
        <v>SNN-Cup 6: TIL-rennet dag 1. 12. jan (K) Normal 2, 3, 5 og 10 individuell</v>
      </c>
      <c r="L3" s="8" t="str">
        <f>Renn!K3</f>
        <v>SNN-Cup 7: TIL-rennet dag 2. 13.jan (F) Normal 2, 3, 5 og 10 individuell</v>
      </c>
      <c r="M3" s="8" t="str">
        <f>Renn!L3</f>
        <v>SNN-Cup 8: Finnmarksmesterskapet. 26.jan (K) Kortdistanser 2, 3, 5 individuell</v>
      </c>
      <c r="N3" s="8" t="str">
        <f>Renn!M3</f>
        <v>SNN-Cup 9: Finnmarksmesterskapet. 27.jan (F) Lang 3, 5, 7,5 og 15 felles</v>
      </c>
      <c r="O3" s="8" t="str">
        <f>Renn!N3</f>
        <v>SNN-Cup 10: Skiatlon. 9. feb (K+F) Indivuell start, klassisk 11-12 år</v>
      </c>
      <c r="P3" s="8" t="str">
        <f>Renn!O3</f>
        <v>SNN-Cup 11: Monsterbakkerenn. 10.feb (F) Fellesstart 13 år og eldre</v>
      </c>
      <c r="Q3" s="8" t="str">
        <f>Renn!P3</f>
        <v>SNN-Cup 12: Altarennet dag 2. 16.feb</v>
      </c>
      <c r="R3" s="8" t="str">
        <f>Renn!Q3</f>
        <v>SNN-Cup 13: Altarennet dag 3. 17. feb</v>
      </c>
      <c r="S3" s="8" t="str">
        <f>Renn!R3</f>
        <v>SNN-cup 14: FREA-rennet. 2. mars. (F)</v>
      </c>
      <c r="T3" s="8" t="s">
        <v>57</v>
      </c>
      <c r="U3" s="8" t="str">
        <f>Renn!S3</f>
        <v>SNN-cup 15: Øksjordstafetten . 30. mars. (K)</v>
      </c>
      <c r="V3" s="8" t="str">
        <f>Renn!T3</f>
        <v>SNN-Cup 16: Øksfjordrennet. 30. mars  (K) parstafett</v>
      </c>
      <c r="W3" s="8" t="str">
        <f>Renn!V3</f>
        <v>SNN-Cup 18: Sonefinale KM lang Klassisk. 5 apr fellesstart</v>
      </c>
      <c r="X3" s="31" t="s">
        <v>37</v>
      </c>
    </row>
    <row r="4" spans="1:24" ht="18">
      <c r="A4" s="59" t="s">
        <v>21</v>
      </c>
      <c r="B4" s="60"/>
      <c r="C4" s="61" t="s">
        <v>38</v>
      </c>
      <c r="D4" s="62" t="s">
        <v>5</v>
      </c>
      <c r="E4" s="95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  <c r="X4" s="32"/>
    </row>
    <row r="5" spans="1:26" s="18" customFormat="1" ht="13.5" customHeight="1">
      <c r="A5" s="96">
        <v>1</v>
      </c>
      <c r="B5" s="97">
        <v>100</v>
      </c>
      <c r="C5" s="29" t="s">
        <v>192</v>
      </c>
      <c r="D5" s="29" t="s">
        <v>69</v>
      </c>
      <c r="E5" s="28">
        <f aca="true" t="shared" si="0" ref="E5:E34">SUM(F5:W5)</f>
        <v>695</v>
      </c>
      <c r="F5" s="66"/>
      <c r="G5" s="66"/>
      <c r="H5" s="66"/>
      <c r="I5" s="66"/>
      <c r="J5" s="66">
        <v>100</v>
      </c>
      <c r="K5" s="66">
        <v>100</v>
      </c>
      <c r="L5" s="66">
        <v>100</v>
      </c>
      <c r="M5" s="66"/>
      <c r="N5" s="66">
        <v>50</v>
      </c>
      <c r="O5" s="66">
        <v>45</v>
      </c>
      <c r="P5" s="66"/>
      <c r="Q5" s="66"/>
      <c r="R5" s="66"/>
      <c r="S5" s="66"/>
      <c r="T5" s="66">
        <v>100</v>
      </c>
      <c r="U5" s="66">
        <v>100</v>
      </c>
      <c r="V5" s="66">
        <v>100</v>
      </c>
      <c r="W5" s="67" t="s">
        <v>244</v>
      </c>
      <c r="X5" s="52">
        <v>8</v>
      </c>
      <c r="Y5" s="68"/>
      <c r="Z5" s="18">
        <v>1000</v>
      </c>
    </row>
    <row r="6" spans="1:25" s="18" customFormat="1" ht="13.5" customHeight="1">
      <c r="A6" s="96">
        <v>2</v>
      </c>
      <c r="B6" s="97">
        <v>80</v>
      </c>
      <c r="C6" s="41" t="s">
        <v>213</v>
      </c>
      <c r="D6" s="41" t="s">
        <v>214</v>
      </c>
      <c r="E6" s="28">
        <f t="shared" si="0"/>
        <v>100</v>
      </c>
      <c r="F6" s="66"/>
      <c r="G6" s="66"/>
      <c r="H6" s="66"/>
      <c r="I6" s="66"/>
      <c r="J6" s="66">
        <v>100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52">
        <v>1</v>
      </c>
      <c r="Y6" s="68"/>
    </row>
    <row r="7" spans="1:25" s="18" customFormat="1" ht="13.5" customHeight="1">
      <c r="A7" s="97">
        <v>3</v>
      </c>
      <c r="B7" s="97">
        <v>60</v>
      </c>
      <c r="C7" s="30"/>
      <c r="D7" s="30"/>
      <c r="E7" s="28">
        <f t="shared" si="0"/>
        <v>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52"/>
      <c r="Y7" s="68"/>
    </row>
    <row r="8" spans="1:25" ht="13.5" customHeight="1">
      <c r="A8" s="97">
        <v>4</v>
      </c>
      <c r="B8" s="97">
        <v>50</v>
      </c>
      <c r="C8" s="30"/>
      <c r="D8" s="30"/>
      <c r="E8" s="28">
        <f t="shared" si="0"/>
        <v>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  <c r="X8" s="34"/>
      <c r="Y8" s="51"/>
    </row>
    <row r="9" spans="1:27" ht="13.5" customHeight="1">
      <c r="A9" s="97">
        <v>5</v>
      </c>
      <c r="B9" s="97">
        <v>45</v>
      </c>
      <c r="C9" s="41"/>
      <c r="D9" s="41"/>
      <c r="E9" s="28">
        <f t="shared" si="0"/>
        <v>0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34"/>
      <c r="Y9" s="51"/>
      <c r="AA9" t="s">
        <v>36</v>
      </c>
    </row>
    <row r="10" spans="1:25" ht="13.5" customHeight="1">
      <c r="A10" s="97">
        <v>6</v>
      </c>
      <c r="B10" s="97">
        <v>40</v>
      </c>
      <c r="C10" s="30"/>
      <c r="D10" s="30"/>
      <c r="E10" s="28">
        <f t="shared" si="0"/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7"/>
      <c r="X10" s="34"/>
      <c r="Y10" s="51"/>
    </row>
    <row r="11" spans="1:25" ht="13.5" customHeight="1">
      <c r="A11" s="97">
        <v>7</v>
      </c>
      <c r="B11" s="97">
        <v>36</v>
      </c>
      <c r="C11" s="30"/>
      <c r="D11" s="30"/>
      <c r="E11" s="28">
        <f t="shared" si="0"/>
        <v>0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  <c r="X11" s="34"/>
      <c r="Y11" s="51"/>
    </row>
    <row r="12" spans="1:25" ht="13.5" customHeight="1">
      <c r="A12" s="97">
        <v>8</v>
      </c>
      <c r="B12" s="97">
        <v>32</v>
      </c>
      <c r="C12" s="30"/>
      <c r="D12" s="30"/>
      <c r="E12" s="28">
        <f t="shared" si="0"/>
        <v>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X12" s="34"/>
      <c r="Y12" s="51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/>
      <c r="X13" s="34"/>
      <c r="Y13" s="51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  <c r="X14" s="34"/>
      <c r="Y14" s="51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  <c r="X15" s="34"/>
      <c r="Y15" s="51"/>
    </row>
    <row r="16" spans="1:25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34"/>
      <c r="Y16" s="51"/>
    </row>
    <row r="17" spans="1:25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  <c r="X17" s="34"/>
      <c r="Y17" s="51"/>
    </row>
    <row r="18" spans="1:25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  <c r="X18" s="34"/>
      <c r="Y18" s="51"/>
    </row>
    <row r="19" spans="1:25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  <c r="X19" s="34"/>
      <c r="Y19" s="51"/>
    </row>
    <row r="20" spans="1:28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69"/>
      <c r="Y20" s="10"/>
      <c r="Z20" s="10"/>
      <c r="AA20" s="10"/>
      <c r="AB20" s="11"/>
    </row>
    <row r="21" spans="1:25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34"/>
      <c r="Y21" s="51"/>
    </row>
    <row r="22" spans="1:25" ht="13.5" customHeight="1">
      <c r="A22" s="97">
        <v>18</v>
      </c>
      <c r="B22" s="97">
        <v>13</v>
      </c>
      <c r="C22" s="50"/>
      <c r="D22" s="50"/>
      <c r="E22" s="28">
        <f t="shared" si="0"/>
        <v>0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34"/>
      <c r="Y22" s="51"/>
    </row>
    <row r="23" spans="1:25" ht="13.5" customHeight="1">
      <c r="A23" s="97">
        <v>19</v>
      </c>
      <c r="B23" s="97">
        <v>12</v>
      </c>
      <c r="C23" s="50"/>
      <c r="D23" s="50"/>
      <c r="E23" s="28">
        <f t="shared" si="0"/>
        <v>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34"/>
      <c r="Y23" s="51"/>
    </row>
    <row r="24" spans="1:25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34"/>
      <c r="Y24" s="51"/>
    </row>
    <row r="25" spans="1:25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34"/>
      <c r="Y25" s="51"/>
    </row>
    <row r="26" spans="1:25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34"/>
      <c r="Y26" s="51"/>
    </row>
    <row r="27" spans="1:25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34"/>
      <c r="Y27" s="51"/>
    </row>
    <row r="28" spans="1:25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34"/>
      <c r="Y28" s="51"/>
    </row>
    <row r="29" spans="1:25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34"/>
      <c r="Y29" s="51"/>
    </row>
    <row r="30" spans="1:25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34"/>
      <c r="Y30" s="51"/>
    </row>
    <row r="31" spans="1:25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34"/>
      <c r="Y31" s="51"/>
    </row>
    <row r="32" spans="1:25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34"/>
      <c r="Y32" s="51"/>
    </row>
    <row r="33" spans="1:25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115"/>
      <c r="V33" s="115"/>
      <c r="W33" s="116"/>
      <c r="X33" s="34"/>
      <c r="Y33" s="51"/>
    </row>
    <row r="34" spans="1:25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66"/>
      <c r="V34" s="66"/>
      <c r="W34" s="67"/>
      <c r="X34" s="34"/>
      <c r="Y34" s="51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A1">
      <selection activeCell="Z5" sqref="Z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1" width="7.140625" style="0" customWidth="1"/>
    <col min="12" max="13" width="7.140625" style="0" bestFit="1" customWidth="1"/>
    <col min="14" max="14" width="10.00390625" style="0" customWidth="1"/>
    <col min="15" max="17" width="7.140625" style="0" bestFit="1" customWidth="1"/>
    <col min="18" max="18" width="10.140625" style="0" bestFit="1" customWidth="1"/>
    <col min="19" max="21" width="7.140625" style="0" bestFit="1" customWidth="1"/>
    <col min="22" max="23" width="7.140625" style="0" customWidth="1"/>
    <col min="24" max="24" width="4.28125" style="0" bestFit="1" customWidth="1"/>
  </cols>
  <sheetData>
    <row r="1" spans="1:23" ht="31.5" customHeight="1">
      <c r="A1" s="26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7"/>
    </row>
    <row r="3" spans="1:24" ht="220.5" customHeight="1">
      <c r="A3" s="6" t="s">
        <v>0</v>
      </c>
      <c r="B3" s="6" t="s">
        <v>1</v>
      </c>
      <c r="C3" s="150"/>
      <c r="D3" s="150"/>
      <c r="E3" s="7" t="s">
        <v>2</v>
      </c>
      <c r="F3" s="8" t="str">
        <f>Renn!E3</f>
        <v>SNN-cup 1: Oppstartsrenn øst-vest. 8.des (F) Normal 2,3,5,10 individuell start</v>
      </c>
      <c r="G3" s="8" t="str">
        <f>Renn!F3</f>
        <v>SNN-Cup 2: Snøkanoncrossen. 15. des (F) Skicross</v>
      </c>
      <c r="H3" s="8" t="str">
        <f>Renn!G3</f>
        <v>SNN-Cup 3: Kautokeinorennet. 16. des. (K) Normal 2,3,5,10 individuell start</v>
      </c>
      <c r="I3" s="8" t="str">
        <f>Renn!H3</f>
        <v>SNN-Cup 4: Romjulsrenn. 29.des (K) Lang 3, 5, 7,5 og 15 individuell</v>
      </c>
      <c r="J3" s="8" t="str">
        <f>Renn!I3</f>
        <v>SNN-Cup 5: BUL-stafetten. 6. jan (F) Sprintstafett, 2-manns</v>
      </c>
      <c r="K3" s="8" t="str">
        <f>Renn!J3</f>
        <v>SNN-Cup 6: TIL-rennet dag 1. 12. jan (K) Normal 2, 3, 5 og 10 individuell</v>
      </c>
      <c r="L3" s="8" t="str">
        <f>Renn!K3</f>
        <v>SNN-Cup 7: TIL-rennet dag 2. 13.jan (F) Normal 2, 3, 5 og 10 individuell</v>
      </c>
      <c r="M3" s="8" t="str">
        <f>Renn!L3</f>
        <v>SNN-Cup 8: Finnmarksmesterskapet. 26.jan (K) Kortdistanser 2, 3, 5 individuell</v>
      </c>
      <c r="N3" s="8" t="str">
        <f>Renn!M3</f>
        <v>SNN-Cup 9: Finnmarksmesterskapet. 27.jan (F) Lang 3, 5, 7,5 og 15 felles</v>
      </c>
      <c r="O3" s="8" t="str">
        <f>Renn!N3</f>
        <v>SNN-Cup 10: Skiatlon. 9. feb (K+F) Indivuell start, klassisk 11-12 år</v>
      </c>
      <c r="P3" s="8" t="str">
        <f>Renn!O3</f>
        <v>SNN-Cup 11: Monsterbakkerenn. 10.feb (F) Fellesstart 13 år og eldre</v>
      </c>
      <c r="Q3" s="8" t="str">
        <f>Renn!P3</f>
        <v>SNN-Cup 12: Altarennet dag 2. 16.feb</v>
      </c>
      <c r="R3" s="8" t="str">
        <f>Renn!Q3</f>
        <v>SNN-Cup 13: Altarennet dag 3. 17. feb</v>
      </c>
      <c r="S3" s="8" t="str">
        <f>Renn!R3</f>
        <v>SNN-cup 14: FREA-rennet. 2. mars. (F)</v>
      </c>
      <c r="T3" s="8" t="s">
        <v>57</v>
      </c>
      <c r="U3" s="8" t="str">
        <f>Renn!S3</f>
        <v>SNN-cup 15: Øksjordstafetten . 30. mars. (K)</v>
      </c>
      <c r="V3" s="8" t="str">
        <f>Renn!T3</f>
        <v>SNN-Cup 16: Øksfjordrennet. 30. mars  (K) parstafett</v>
      </c>
      <c r="W3" s="8" t="str">
        <f>Renn!V3</f>
        <v>SNN-Cup 18: Sonefinale KM lang Klassisk. 5 apr fellesstart</v>
      </c>
      <c r="X3" s="31" t="s">
        <v>37</v>
      </c>
    </row>
    <row r="4" spans="1:24" ht="18">
      <c r="A4" s="72" t="s">
        <v>22</v>
      </c>
      <c r="B4" s="56"/>
      <c r="C4" s="57" t="s">
        <v>38</v>
      </c>
      <c r="D4" s="58" t="s">
        <v>5</v>
      </c>
      <c r="E4" s="95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  <c r="X4" s="32"/>
    </row>
    <row r="5" spans="1:26" ht="13.5" customHeight="1">
      <c r="A5" s="96">
        <v>1</v>
      </c>
      <c r="B5" s="97">
        <v>100</v>
      </c>
      <c r="C5" s="29" t="s">
        <v>85</v>
      </c>
      <c r="D5" s="29" t="s">
        <v>86</v>
      </c>
      <c r="E5" s="28">
        <f>SUM(F5:W5)</f>
        <v>720</v>
      </c>
      <c r="F5" s="70">
        <v>80</v>
      </c>
      <c r="G5" s="70" t="s">
        <v>246</v>
      </c>
      <c r="H5" s="70"/>
      <c r="I5" s="70">
        <v>80</v>
      </c>
      <c r="J5" s="70">
        <v>100</v>
      </c>
      <c r="K5" s="70"/>
      <c r="L5" s="70"/>
      <c r="M5" s="70">
        <v>100</v>
      </c>
      <c r="N5" s="70"/>
      <c r="O5" s="70"/>
      <c r="P5" s="70"/>
      <c r="Q5" s="70">
        <v>80</v>
      </c>
      <c r="R5" s="70">
        <v>100</v>
      </c>
      <c r="S5" s="70" t="s">
        <v>246</v>
      </c>
      <c r="T5" s="70">
        <v>100</v>
      </c>
      <c r="U5" s="70"/>
      <c r="V5" s="70"/>
      <c r="W5" s="71">
        <v>80</v>
      </c>
      <c r="X5" s="52">
        <v>10</v>
      </c>
      <c r="Y5" s="51"/>
      <c r="Z5">
        <v>1000</v>
      </c>
    </row>
    <row r="6" spans="1:25" ht="13.5" customHeight="1">
      <c r="A6" s="96">
        <v>2</v>
      </c>
      <c r="B6" s="97">
        <v>80</v>
      </c>
      <c r="C6" s="30" t="s">
        <v>172</v>
      </c>
      <c r="D6" s="30" t="s">
        <v>59</v>
      </c>
      <c r="E6" s="28">
        <f>SUM(F6:W6)</f>
        <v>700</v>
      </c>
      <c r="F6" s="70"/>
      <c r="G6" s="70">
        <v>100</v>
      </c>
      <c r="H6" s="70"/>
      <c r="I6" s="70">
        <v>100</v>
      </c>
      <c r="J6" s="70">
        <v>100</v>
      </c>
      <c r="K6" s="70">
        <v>100</v>
      </c>
      <c r="L6" s="70"/>
      <c r="M6" s="70"/>
      <c r="N6" s="70"/>
      <c r="O6" s="70"/>
      <c r="P6" s="70"/>
      <c r="Q6" s="70">
        <v>100</v>
      </c>
      <c r="R6" s="70"/>
      <c r="S6" s="70">
        <v>100</v>
      </c>
      <c r="T6" s="70"/>
      <c r="U6" s="70"/>
      <c r="V6" s="70"/>
      <c r="W6" s="71">
        <v>100</v>
      </c>
      <c r="X6" s="52">
        <v>7</v>
      </c>
      <c r="Y6" s="51"/>
    </row>
    <row r="7" spans="1:26" ht="13.5" customHeight="1">
      <c r="A7" s="97">
        <v>3</v>
      </c>
      <c r="B7" s="97">
        <v>60</v>
      </c>
      <c r="C7" s="30" t="s">
        <v>84</v>
      </c>
      <c r="D7" s="30" t="s">
        <v>67</v>
      </c>
      <c r="E7" s="28">
        <f>SUM(F7:W7)</f>
        <v>450</v>
      </c>
      <c r="F7" s="70">
        <v>100</v>
      </c>
      <c r="G7" s="70">
        <v>80</v>
      </c>
      <c r="H7" s="70"/>
      <c r="I7" s="70">
        <v>50</v>
      </c>
      <c r="J7" s="70"/>
      <c r="K7" s="70">
        <v>80</v>
      </c>
      <c r="L7" s="70"/>
      <c r="M7" s="70"/>
      <c r="N7" s="70"/>
      <c r="O7" s="70"/>
      <c r="P7" s="70"/>
      <c r="Q7" s="70"/>
      <c r="R7" s="70"/>
      <c r="S7" s="70">
        <v>80</v>
      </c>
      <c r="T7" s="70"/>
      <c r="U7" s="70"/>
      <c r="V7" s="70"/>
      <c r="W7" s="71">
        <v>60</v>
      </c>
      <c r="X7" s="52">
        <v>5</v>
      </c>
      <c r="Y7" s="51"/>
      <c r="Z7" t="s">
        <v>36</v>
      </c>
    </row>
    <row r="8" spans="1:25" ht="13.5" customHeight="1">
      <c r="A8" s="97">
        <v>4</v>
      </c>
      <c r="B8" s="97">
        <v>50</v>
      </c>
      <c r="C8" s="30" t="s">
        <v>178</v>
      </c>
      <c r="D8" s="30" t="s">
        <v>69</v>
      </c>
      <c r="E8" s="28">
        <f>SUM(F8:W8)</f>
        <v>320</v>
      </c>
      <c r="F8" s="70"/>
      <c r="G8" s="70"/>
      <c r="H8" s="70"/>
      <c r="I8" s="70">
        <v>60</v>
      </c>
      <c r="J8" s="70"/>
      <c r="K8" s="70"/>
      <c r="L8" s="70"/>
      <c r="M8" s="70"/>
      <c r="N8" s="70"/>
      <c r="O8" s="70">
        <v>100</v>
      </c>
      <c r="P8" s="70">
        <v>100</v>
      </c>
      <c r="Q8" s="70">
        <v>60</v>
      </c>
      <c r="R8" s="70"/>
      <c r="S8" s="70"/>
      <c r="T8" s="70"/>
      <c r="U8" s="70"/>
      <c r="V8" s="70"/>
      <c r="W8" s="71"/>
      <c r="X8" s="34">
        <v>4</v>
      </c>
      <c r="Y8" s="51"/>
    </row>
    <row r="9" spans="1:27" ht="13.5" customHeight="1">
      <c r="A9" s="97">
        <v>5</v>
      </c>
      <c r="B9" s="97">
        <v>45</v>
      </c>
      <c r="C9" s="30"/>
      <c r="D9" s="30"/>
      <c r="E9" s="28">
        <f aca="true" t="shared" si="0" ref="E5:E34">SUM(F9:W9)</f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34"/>
      <c r="Y9" s="51"/>
      <c r="AA9" t="s">
        <v>36</v>
      </c>
    </row>
    <row r="10" spans="1:25" ht="13.5" customHeight="1">
      <c r="A10" s="97">
        <v>6</v>
      </c>
      <c r="B10" s="97">
        <v>40</v>
      </c>
      <c r="C10" s="30"/>
      <c r="D10" s="30"/>
      <c r="E10" s="28">
        <f t="shared" si="0"/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  <c r="X10" s="34"/>
      <c r="Y10" s="51"/>
    </row>
    <row r="11" spans="1:25" ht="13.5" customHeight="1">
      <c r="A11" s="97">
        <v>7</v>
      </c>
      <c r="B11" s="97">
        <v>36</v>
      </c>
      <c r="C11" s="30"/>
      <c r="D11" s="30"/>
      <c r="E11" s="28">
        <f t="shared" si="0"/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34"/>
      <c r="Y11" s="51"/>
    </row>
    <row r="12" spans="1:25" ht="13.5" customHeight="1">
      <c r="A12" s="97">
        <v>8</v>
      </c>
      <c r="B12" s="97">
        <v>32</v>
      </c>
      <c r="C12" s="30"/>
      <c r="D12" s="30"/>
      <c r="E12" s="28">
        <f t="shared" si="0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34"/>
      <c r="Y12" s="51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34"/>
      <c r="Y13" s="51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34"/>
      <c r="Y14" s="51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34"/>
      <c r="Y15" s="51"/>
    </row>
    <row r="16" spans="1:25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34"/>
      <c r="Y16" s="51"/>
    </row>
    <row r="17" spans="1:25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4"/>
      <c r="Y17" s="51"/>
    </row>
    <row r="18" spans="1:25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34"/>
      <c r="Y18" s="51"/>
    </row>
    <row r="19" spans="1:25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34"/>
      <c r="Y19" s="51"/>
    </row>
    <row r="20" spans="1:28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69"/>
      <c r="Y20" s="10"/>
      <c r="Z20" s="10"/>
      <c r="AA20" s="10"/>
      <c r="AB20" s="11"/>
    </row>
    <row r="21" spans="1:25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1"/>
      <c r="X21" s="34"/>
      <c r="Y21" s="51"/>
    </row>
    <row r="22" spans="1:25" ht="13.5" customHeight="1">
      <c r="A22" s="97">
        <v>18</v>
      </c>
      <c r="B22" s="97">
        <v>13</v>
      </c>
      <c r="C22" s="50"/>
      <c r="D22" s="50"/>
      <c r="E22" s="28">
        <f t="shared" si="0"/>
        <v>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34"/>
      <c r="Y22" s="51"/>
    </row>
    <row r="23" spans="1:25" ht="13.5" customHeight="1">
      <c r="A23" s="97">
        <v>19</v>
      </c>
      <c r="B23" s="97">
        <v>12</v>
      </c>
      <c r="C23" s="50"/>
      <c r="D23" s="50"/>
      <c r="E23" s="28">
        <f t="shared" si="0"/>
        <v>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34"/>
      <c r="Y23" s="51"/>
    </row>
    <row r="24" spans="1:25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  <c r="X24" s="34"/>
      <c r="Y24" s="51"/>
    </row>
    <row r="25" spans="1:25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34"/>
      <c r="Y25" s="51"/>
    </row>
    <row r="26" spans="1:25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34"/>
      <c r="Y26" s="51"/>
    </row>
    <row r="27" spans="1:25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  <c r="X27" s="34"/>
      <c r="Y27" s="51"/>
    </row>
    <row r="28" spans="1:25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34"/>
      <c r="Y28" s="51"/>
    </row>
    <row r="29" spans="1:25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  <c r="X29" s="34"/>
      <c r="Y29" s="51"/>
    </row>
    <row r="30" spans="1:25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  <c r="X30" s="34"/>
      <c r="Y30" s="51"/>
    </row>
    <row r="31" spans="1:25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  <c r="X31" s="34"/>
      <c r="Y31" s="51"/>
    </row>
    <row r="32" spans="1:25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34"/>
      <c r="Y32" s="51"/>
    </row>
    <row r="33" spans="1:25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112"/>
      <c r="V33" s="112"/>
      <c r="W33" s="113"/>
      <c r="X33" s="34"/>
      <c r="Y33" s="51"/>
    </row>
    <row r="34" spans="1:25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0"/>
      <c r="V34" s="70"/>
      <c r="W34" s="71"/>
      <c r="X34" s="34"/>
      <c r="Y34" s="51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Z5" sqref="Z5:Z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8515625" style="0" bestFit="1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2" width="7.140625" style="0" customWidth="1"/>
    <col min="13" max="13" width="7.140625" style="0" bestFit="1" customWidth="1"/>
    <col min="14" max="14" width="10.00390625" style="0" customWidth="1"/>
    <col min="15" max="15" width="7.140625" style="0" customWidth="1"/>
    <col min="16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3" s="21" customFormat="1" ht="26.25">
      <c r="A1" s="25" t="s">
        <v>40</v>
      </c>
      <c r="B1" s="20"/>
      <c r="C1" s="20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3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105" t="s">
        <v>132</v>
      </c>
      <c r="D5" s="47" t="s">
        <v>59</v>
      </c>
      <c r="E5" s="28">
        <f>SUM(F5:W5)</f>
        <v>600</v>
      </c>
      <c r="F5" s="85"/>
      <c r="G5" s="85">
        <v>100</v>
      </c>
      <c r="H5" s="85" t="s">
        <v>36</v>
      </c>
      <c r="I5" s="85">
        <v>100</v>
      </c>
      <c r="J5" s="85">
        <v>100</v>
      </c>
      <c r="K5" s="85">
        <v>100</v>
      </c>
      <c r="L5" s="85">
        <v>100</v>
      </c>
      <c r="M5" s="85"/>
      <c r="N5" s="85"/>
      <c r="O5" s="85">
        <v>100</v>
      </c>
      <c r="P5" s="85" t="s">
        <v>242</v>
      </c>
      <c r="Q5" s="85" t="s">
        <v>242</v>
      </c>
      <c r="R5" s="85" t="s">
        <v>242</v>
      </c>
      <c r="S5" s="85" t="s">
        <v>242</v>
      </c>
      <c r="T5" s="85"/>
      <c r="U5" s="85"/>
      <c r="V5" s="85"/>
      <c r="W5" s="86" t="s">
        <v>249</v>
      </c>
      <c r="X5" s="45">
        <v>10</v>
      </c>
      <c r="Y5" s="35">
        <v>589</v>
      </c>
      <c r="Z5" s="18">
        <v>800</v>
      </c>
    </row>
    <row r="6" spans="1:26" ht="13.5" customHeight="1">
      <c r="A6" s="96">
        <v>2</v>
      </c>
      <c r="B6" s="97">
        <v>80</v>
      </c>
      <c r="C6" s="41" t="s">
        <v>134</v>
      </c>
      <c r="D6" s="30" t="s">
        <v>69</v>
      </c>
      <c r="E6" s="28">
        <f>SUM(F6:W6)</f>
        <v>480</v>
      </c>
      <c r="F6" s="85"/>
      <c r="G6" s="85" t="s">
        <v>245</v>
      </c>
      <c r="H6" s="85"/>
      <c r="I6" s="85"/>
      <c r="J6" s="85">
        <v>100</v>
      </c>
      <c r="K6" s="85">
        <v>60</v>
      </c>
      <c r="L6" s="85"/>
      <c r="M6" s="85"/>
      <c r="N6" s="85"/>
      <c r="O6" s="85">
        <v>60</v>
      </c>
      <c r="P6" s="85">
        <v>60</v>
      </c>
      <c r="Q6" s="85" t="s">
        <v>246</v>
      </c>
      <c r="R6" s="85" t="s">
        <v>244</v>
      </c>
      <c r="S6" s="85" t="s">
        <v>243</v>
      </c>
      <c r="T6" s="85"/>
      <c r="U6" s="85">
        <v>100</v>
      </c>
      <c r="V6" s="85">
        <v>100</v>
      </c>
      <c r="W6" s="86" t="s">
        <v>247</v>
      </c>
      <c r="X6" s="45">
        <v>10</v>
      </c>
      <c r="Y6" s="37"/>
      <c r="Z6" s="147">
        <v>500</v>
      </c>
    </row>
    <row r="7" spans="1:26" s="18" customFormat="1" ht="13.5" customHeight="1">
      <c r="A7" s="97">
        <v>3</v>
      </c>
      <c r="B7" s="97">
        <v>60</v>
      </c>
      <c r="C7" s="41" t="s">
        <v>89</v>
      </c>
      <c r="D7" s="30" t="s">
        <v>61</v>
      </c>
      <c r="E7" s="28">
        <f>SUM(F7:W7)</f>
        <v>445</v>
      </c>
      <c r="F7" s="85">
        <v>45</v>
      </c>
      <c r="G7" s="85">
        <v>80</v>
      </c>
      <c r="H7" s="85"/>
      <c r="I7" s="85"/>
      <c r="J7" s="85">
        <v>100</v>
      </c>
      <c r="K7" s="85"/>
      <c r="L7" s="85">
        <v>60</v>
      </c>
      <c r="M7" s="85"/>
      <c r="N7" s="85"/>
      <c r="O7" s="85"/>
      <c r="P7" s="85"/>
      <c r="Q7" s="85"/>
      <c r="R7" s="85">
        <v>80</v>
      </c>
      <c r="S7" s="85">
        <v>80</v>
      </c>
      <c r="T7" s="85"/>
      <c r="U7" s="85"/>
      <c r="V7" s="85"/>
      <c r="W7" s="86" t="s">
        <v>250</v>
      </c>
      <c r="X7" s="45">
        <v>6</v>
      </c>
      <c r="Y7" s="35">
        <v>1360</v>
      </c>
      <c r="Z7" s="18">
        <v>400</v>
      </c>
    </row>
    <row r="8" spans="1:25" ht="13.5" customHeight="1">
      <c r="A8" s="97">
        <v>4</v>
      </c>
      <c r="B8" s="97">
        <v>50</v>
      </c>
      <c r="C8" s="41" t="s">
        <v>133</v>
      </c>
      <c r="D8" s="30" t="s">
        <v>61</v>
      </c>
      <c r="E8" s="28">
        <f>SUM(F8:W8)</f>
        <v>430</v>
      </c>
      <c r="F8" s="85"/>
      <c r="G8" s="85">
        <v>60</v>
      </c>
      <c r="H8" s="85" t="s">
        <v>36</v>
      </c>
      <c r="I8" s="85">
        <v>80</v>
      </c>
      <c r="J8" s="85">
        <v>100</v>
      </c>
      <c r="K8" s="85">
        <v>80</v>
      </c>
      <c r="L8" s="85">
        <v>50</v>
      </c>
      <c r="M8" s="85"/>
      <c r="N8" s="85"/>
      <c r="O8" s="85"/>
      <c r="P8" s="85"/>
      <c r="Q8" s="85"/>
      <c r="R8" s="85"/>
      <c r="S8" s="85">
        <v>60</v>
      </c>
      <c r="T8" s="85"/>
      <c r="U8" s="85"/>
      <c r="V8" s="85"/>
      <c r="W8" s="86" t="s">
        <v>243</v>
      </c>
      <c r="X8" s="45">
        <v>6</v>
      </c>
      <c r="Y8" s="37"/>
    </row>
    <row r="9" spans="1:27" ht="13.5" customHeight="1">
      <c r="A9" s="97">
        <v>5</v>
      </c>
      <c r="B9" s="97">
        <v>45</v>
      </c>
      <c r="C9" s="41" t="s">
        <v>211</v>
      </c>
      <c r="D9" s="32" t="s">
        <v>69</v>
      </c>
      <c r="E9" s="28">
        <f>SUM(F9:W9)</f>
        <v>325</v>
      </c>
      <c r="F9" s="85"/>
      <c r="G9" s="85"/>
      <c r="H9" s="85"/>
      <c r="I9" s="85"/>
      <c r="J9" s="85">
        <v>100</v>
      </c>
      <c r="K9" s="85"/>
      <c r="L9" s="85"/>
      <c r="M9" s="85"/>
      <c r="N9" s="85"/>
      <c r="O9" s="85">
        <v>45</v>
      </c>
      <c r="P9" s="85">
        <v>50</v>
      </c>
      <c r="Q9" s="85">
        <v>80</v>
      </c>
      <c r="R9" s="85">
        <v>50</v>
      </c>
      <c r="S9" s="85"/>
      <c r="T9" s="85"/>
      <c r="U9" s="85"/>
      <c r="V9" s="85"/>
      <c r="W9" s="86"/>
      <c r="X9" s="45">
        <v>5</v>
      </c>
      <c r="Y9" s="37"/>
      <c r="AA9" t="s">
        <v>36</v>
      </c>
    </row>
    <row r="10" spans="1:25" ht="13.5" customHeight="1">
      <c r="A10" s="97">
        <v>6</v>
      </c>
      <c r="B10" s="97">
        <v>40</v>
      </c>
      <c r="C10" s="41" t="s">
        <v>222</v>
      </c>
      <c r="D10" s="32" t="s">
        <v>59</v>
      </c>
      <c r="E10" s="28">
        <f>SUM(F10:W10)</f>
        <v>105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>
        <v>60</v>
      </c>
      <c r="S10" s="85">
        <v>45</v>
      </c>
      <c r="T10" s="85"/>
      <c r="U10" s="85"/>
      <c r="V10" s="85"/>
      <c r="W10" s="86"/>
      <c r="X10" s="45">
        <v>2</v>
      </c>
      <c r="Y10" s="37"/>
    </row>
    <row r="11" spans="1:25" ht="13.5" customHeight="1">
      <c r="A11" s="97">
        <v>7</v>
      </c>
      <c r="B11" s="97">
        <v>36</v>
      </c>
      <c r="C11" s="41" t="s">
        <v>212</v>
      </c>
      <c r="D11" s="30" t="s">
        <v>61</v>
      </c>
      <c r="E11" s="28">
        <f>SUM(F11:W11)</f>
        <v>100</v>
      </c>
      <c r="F11" s="85"/>
      <c r="G11" s="85"/>
      <c r="H11" s="85"/>
      <c r="I11" s="85"/>
      <c r="J11" s="85">
        <v>100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45">
        <v>1</v>
      </c>
      <c r="Y11" s="37"/>
    </row>
    <row r="12" spans="1:25" ht="13.5" customHeight="1">
      <c r="A12" s="97">
        <v>8</v>
      </c>
      <c r="B12" s="97">
        <v>32</v>
      </c>
      <c r="C12" s="41" t="s">
        <v>198</v>
      </c>
      <c r="D12" s="30" t="s">
        <v>61</v>
      </c>
      <c r="E12" s="28">
        <f>SUM(F12:W12)</f>
        <v>80</v>
      </c>
      <c r="F12" s="85"/>
      <c r="G12" s="85"/>
      <c r="H12" s="85"/>
      <c r="I12" s="85"/>
      <c r="J12" s="85"/>
      <c r="K12" s="85"/>
      <c r="L12" s="85">
        <v>80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45">
        <v>1</v>
      </c>
      <c r="Y12" s="37"/>
    </row>
    <row r="13" spans="1:25" ht="13.5" customHeight="1">
      <c r="A13" s="97">
        <v>9</v>
      </c>
      <c r="B13" s="97">
        <v>29</v>
      </c>
      <c r="C13" s="48" t="s">
        <v>219</v>
      </c>
      <c r="D13" s="32" t="s">
        <v>69</v>
      </c>
      <c r="E13" s="28">
        <f>SUM(F13:W13)</f>
        <v>80</v>
      </c>
      <c r="F13" s="85"/>
      <c r="G13" s="85"/>
      <c r="H13" s="85"/>
      <c r="I13" s="85"/>
      <c r="J13" s="85"/>
      <c r="K13" s="85"/>
      <c r="L13" s="85"/>
      <c r="M13" s="85"/>
      <c r="N13" s="85"/>
      <c r="O13" s="85">
        <v>80</v>
      </c>
      <c r="P13" s="85"/>
      <c r="Q13" s="85"/>
      <c r="R13" s="85"/>
      <c r="S13" s="85"/>
      <c r="T13" s="85"/>
      <c r="U13" s="85"/>
      <c r="V13" s="85"/>
      <c r="W13" s="86"/>
      <c r="X13" s="45">
        <v>1</v>
      </c>
      <c r="Y13" s="37"/>
    </row>
    <row r="14" spans="1:25" ht="13.5" customHeight="1">
      <c r="A14" s="97">
        <v>10</v>
      </c>
      <c r="B14" s="97">
        <v>26</v>
      </c>
      <c r="C14" s="41" t="s">
        <v>235</v>
      </c>
      <c r="D14" s="30" t="s">
        <v>236</v>
      </c>
      <c r="E14" s="28">
        <f>SUM(F14:W14)</f>
        <v>50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>
        <v>50</v>
      </c>
      <c r="T14" s="85"/>
      <c r="U14" s="85"/>
      <c r="V14" s="85"/>
      <c r="W14" s="86"/>
      <c r="X14" s="45">
        <v>1</v>
      </c>
      <c r="Y14" s="37"/>
    </row>
    <row r="15" spans="1:25" ht="13.5" customHeight="1">
      <c r="A15" s="97">
        <v>11</v>
      </c>
      <c r="B15" s="97">
        <v>24</v>
      </c>
      <c r="C15" s="41" t="s">
        <v>91</v>
      </c>
      <c r="D15" s="30" t="s">
        <v>90</v>
      </c>
      <c r="E15" s="28">
        <f>SUM(F15:W15)</f>
        <v>40</v>
      </c>
      <c r="F15" s="85">
        <v>40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45">
        <v>1</v>
      </c>
      <c r="Y15" s="36">
        <v>880</v>
      </c>
    </row>
    <row r="16" spans="1:24" ht="13.5" customHeight="1">
      <c r="A16" s="97">
        <v>12</v>
      </c>
      <c r="B16" s="97">
        <v>22</v>
      </c>
      <c r="C16" s="32"/>
      <c r="D16" s="30"/>
      <c r="E16" s="28">
        <f aca="true" t="shared" si="0" ref="E5:E34">SUM(F16:W16)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45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45"/>
    </row>
    <row r="18" spans="1:24" ht="13.5" customHeight="1">
      <c r="A18" s="97">
        <v>14</v>
      </c>
      <c r="B18" s="97">
        <v>18</v>
      </c>
      <c r="C18" s="32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45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45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45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45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45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45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45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45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45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45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46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B1">
      <selection activeCell="Y5" sqref="Y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2" width="7.140625" style="0" bestFit="1" customWidth="1"/>
    <col min="23" max="23" width="7.140625" style="0" customWidth="1"/>
  </cols>
  <sheetData>
    <row r="1" spans="1:21" ht="31.5" customHeight="1">
      <c r="A1" s="26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6"/>
      <c r="Q2" s="16"/>
      <c r="R2" s="16"/>
      <c r="S2" s="16"/>
      <c r="T2" s="16"/>
      <c r="U2" s="16"/>
      <c r="V2" s="17"/>
      <c r="W2" s="17"/>
    </row>
    <row r="3" spans="1:23" ht="220.5" customHeight="1">
      <c r="A3" s="6" t="s">
        <v>0</v>
      </c>
      <c r="B3" s="6" t="s">
        <v>1</v>
      </c>
      <c r="C3" s="150"/>
      <c r="D3" s="150"/>
      <c r="E3" s="7" t="s">
        <v>2</v>
      </c>
      <c r="F3" s="8" t="str">
        <f>Renn!E3</f>
        <v>SNN-cup 1: Oppstartsrenn øst-vest. 8.des (F) Normal 2,3,5,10 individuell start</v>
      </c>
      <c r="G3" s="8" t="str">
        <f>Renn!F3</f>
        <v>SNN-Cup 2: Snøkanoncrossen. 15. des (F) Skicross</v>
      </c>
      <c r="H3" s="8" t="str">
        <f>Renn!G3</f>
        <v>SNN-Cup 3: Kautokeinorennet. 16. des. (K) Normal 2,3,5,10 individuell start</v>
      </c>
      <c r="I3" s="8" t="str">
        <f>Renn!H3</f>
        <v>SNN-Cup 4: Romjulsrenn. 29.des (K) Lang 3, 5, 7,5 og 15 individuell</v>
      </c>
      <c r="J3" s="8" t="str">
        <f>Renn!I3</f>
        <v>SNN-Cup 5: BUL-stafetten. 6. jan (F) Sprintstafett, 2-manns</v>
      </c>
      <c r="K3" s="8" t="str">
        <f>Renn!J3</f>
        <v>SNN-Cup 6: TIL-rennet dag 1. 12. jan (K) Normal 2, 3, 5 og 10 individuell</v>
      </c>
      <c r="L3" s="8" t="str">
        <f>Renn!K3</f>
        <v>SNN-Cup 7: TIL-rennet dag 2. 13.jan (F) Normal 2, 3, 5 og 10 individuell</v>
      </c>
      <c r="M3" s="8" t="str">
        <f>Renn!L3</f>
        <v>SNN-Cup 8: Finnmarksmesterskapet. 26.jan (K) Kortdistanser 2, 3, 5 individuell</v>
      </c>
      <c r="N3" s="8" t="str">
        <f>Renn!M3</f>
        <v>SNN-Cup 9: Finnmarksmesterskapet. 27.jan (F) Lang 3, 5, 7,5 og 15 felles</v>
      </c>
      <c r="O3" s="8" t="str">
        <f>Renn!N3</f>
        <v>SNN-Cup 10: Skiatlon. 9. feb (K+F) Indivuell start, klassisk 11-12 år</v>
      </c>
      <c r="P3" s="8" t="str">
        <f>Renn!O3</f>
        <v>SNN-Cup 11: Monsterbakkerenn. 10.feb (F) Fellesstart 13 år og eldre</v>
      </c>
      <c r="Q3" s="8" t="str">
        <f>Renn!P3</f>
        <v>SNN-Cup 12: Altarennet dag 2. 16.feb</v>
      </c>
      <c r="R3" s="8" t="str">
        <f>Renn!Q3</f>
        <v>SNN-Cup 13: Altarennet dag 3. 17. feb</v>
      </c>
      <c r="S3" s="8" t="str">
        <f>Renn!R3</f>
        <v>SNN-cup 14: FREA-rennet. 2. mars. (F)</v>
      </c>
      <c r="T3" s="8" t="s">
        <v>57</v>
      </c>
      <c r="U3" s="8" t="str">
        <f>Renn!S3</f>
        <v>SNN-cup 15: Øksjordstafetten . 30. mars. (K)</v>
      </c>
      <c r="V3" s="8" t="str">
        <f>Renn!T3</f>
        <v>SNN-Cup 16: Øksfjordrennet. 30. mars  (K) parstafett</v>
      </c>
      <c r="W3" s="8" t="str">
        <f>Renn!V3</f>
        <v>SNN-Cup 18: Sonefinale KM lang Klassisk. 5 apr fellesstart</v>
      </c>
    </row>
    <row r="4" spans="1:23" ht="18">
      <c r="A4" s="55" t="s">
        <v>23</v>
      </c>
      <c r="B4" s="56"/>
      <c r="C4" s="57" t="s">
        <v>38</v>
      </c>
      <c r="D4" s="58" t="s">
        <v>5</v>
      </c>
      <c r="E4" s="95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4" s="18" customFormat="1" ht="13.5" customHeight="1">
      <c r="A5" s="96">
        <v>1</v>
      </c>
      <c r="B5" s="97">
        <v>100</v>
      </c>
      <c r="C5" s="29" t="s">
        <v>225</v>
      </c>
      <c r="D5" s="29" t="s">
        <v>59</v>
      </c>
      <c r="E5" s="28">
        <f aca="true" t="shared" si="0" ref="E5:E25">SUM(F5:V5)</f>
        <v>400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109">
        <v>100</v>
      </c>
      <c r="R5" s="109">
        <v>100</v>
      </c>
      <c r="S5" s="109">
        <v>100</v>
      </c>
      <c r="T5" s="109">
        <v>100</v>
      </c>
      <c r="U5" s="109"/>
      <c r="V5" s="109"/>
      <c r="W5" s="109"/>
      <c r="X5" s="68">
        <v>4</v>
      </c>
    </row>
    <row r="6" spans="1:24" ht="13.5" customHeight="1">
      <c r="A6" s="96">
        <v>2</v>
      </c>
      <c r="B6" s="97">
        <v>80</v>
      </c>
      <c r="C6" s="30"/>
      <c r="D6" s="30"/>
      <c r="E6" s="28">
        <f t="shared" si="0"/>
        <v>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09"/>
      <c r="R6" s="109"/>
      <c r="S6" s="109"/>
      <c r="T6" s="109"/>
      <c r="U6" s="109"/>
      <c r="V6" s="109"/>
      <c r="W6" s="109"/>
      <c r="X6" s="114"/>
    </row>
    <row r="7" spans="1:24" ht="13.5" customHeight="1">
      <c r="A7" s="97">
        <v>3</v>
      </c>
      <c r="B7" s="97">
        <v>60</v>
      </c>
      <c r="C7" s="30"/>
      <c r="D7" s="30"/>
      <c r="E7" s="28">
        <f t="shared" si="0"/>
        <v>0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109"/>
      <c r="R7" s="109"/>
      <c r="S7" s="109"/>
      <c r="T7" s="109"/>
      <c r="U7" s="109"/>
      <c r="V7" s="109"/>
      <c r="W7" s="109"/>
      <c r="X7" s="114"/>
    </row>
    <row r="8" spans="1:24" ht="13.5" customHeight="1">
      <c r="A8" s="97">
        <v>4</v>
      </c>
      <c r="B8" s="97">
        <v>50</v>
      </c>
      <c r="C8" s="30"/>
      <c r="D8" s="30"/>
      <c r="E8" s="28">
        <f t="shared" si="0"/>
        <v>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109"/>
      <c r="R8" s="109"/>
      <c r="S8" s="109"/>
      <c r="T8" s="109"/>
      <c r="U8" s="109"/>
      <c r="V8" s="109"/>
      <c r="W8" s="109"/>
      <c r="X8" s="114"/>
    </row>
    <row r="9" spans="1:26" ht="13.5" customHeight="1">
      <c r="A9" s="97">
        <v>5</v>
      </c>
      <c r="B9" s="97">
        <v>45</v>
      </c>
      <c r="C9" s="30"/>
      <c r="D9" s="30"/>
      <c r="E9" s="28">
        <f t="shared" si="0"/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109"/>
      <c r="R9" s="109"/>
      <c r="S9" s="109"/>
      <c r="T9" s="109"/>
      <c r="U9" s="109"/>
      <c r="V9" s="109"/>
      <c r="W9" s="109"/>
      <c r="X9" s="114"/>
      <c r="Z9" t="s">
        <v>36</v>
      </c>
    </row>
    <row r="10" spans="1:24" ht="13.5" customHeight="1">
      <c r="A10" s="97">
        <v>6</v>
      </c>
      <c r="B10" s="97">
        <v>40</v>
      </c>
      <c r="C10" s="30"/>
      <c r="D10" s="30"/>
      <c r="E10" s="28">
        <f t="shared" si="0"/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109"/>
      <c r="R10" s="109"/>
      <c r="S10" s="109"/>
      <c r="T10" s="109"/>
      <c r="U10" s="109"/>
      <c r="V10" s="109"/>
      <c r="W10" s="109"/>
      <c r="X10" s="114"/>
    </row>
    <row r="11" spans="1:24" ht="13.5" customHeight="1">
      <c r="A11" s="97">
        <v>7</v>
      </c>
      <c r="B11" s="97">
        <v>36</v>
      </c>
      <c r="C11" s="30"/>
      <c r="D11" s="30"/>
      <c r="E11" s="28">
        <f t="shared" si="0"/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109"/>
      <c r="R11" s="109"/>
      <c r="S11" s="109"/>
      <c r="T11" s="109"/>
      <c r="U11" s="109"/>
      <c r="V11" s="109"/>
      <c r="W11" s="109"/>
      <c r="X11" s="114"/>
    </row>
    <row r="12" spans="1:24" ht="13.5" customHeight="1">
      <c r="A12" s="97">
        <v>8</v>
      </c>
      <c r="B12" s="97">
        <v>32</v>
      </c>
      <c r="C12" s="30"/>
      <c r="D12" s="30"/>
      <c r="E12" s="28">
        <f t="shared" si="0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109"/>
      <c r="R12" s="109"/>
      <c r="S12" s="109"/>
      <c r="T12" s="109"/>
      <c r="U12" s="109"/>
      <c r="V12" s="109"/>
      <c r="W12" s="109"/>
      <c r="X12" s="114"/>
    </row>
    <row r="13" spans="1:24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109"/>
      <c r="R13" s="109"/>
      <c r="S13" s="109"/>
      <c r="T13" s="109"/>
      <c r="U13" s="109"/>
      <c r="V13" s="109"/>
      <c r="W13" s="109"/>
      <c r="X13" s="114"/>
    </row>
    <row r="14" spans="1:24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109"/>
      <c r="R14" s="109"/>
      <c r="S14" s="109"/>
      <c r="T14" s="109"/>
      <c r="U14" s="109"/>
      <c r="V14" s="109"/>
      <c r="W14" s="109"/>
      <c r="X14" s="114"/>
    </row>
    <row r="15" spans="1:24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109"/>
      <c r="R15" s="109"/>
      <c r="S15" s="109"/>
      <c r="T15" s="109"/>
      <c r="U15" s="109"/>
      <c r="V15" s="109"/>
      <c r="W15" s="109"/>
      <c r="X15" s="114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109"/>
      <c r="R16" s="109"/>
      <c r="S16" s="109"/>
      <c r="T16" s="109"/>
      <c r="U16" s="109"/>
      <c r="V16" s="109"/>
      <c r="W16" s="109"/>
      <c r="X16" s="114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109"/>
      <c r="R17" s="109"/>
      <c r="S17" s="109"/>
      <c r="T17" s="109"/>
      <c r="U17" s="109"/>
      <c r="V17" s="109"/>
      <c r="W17" s="109"/>
      <c r="X17" s="114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109"/>
      <c r="R18" s="109"/>
      <c r="S18" s="109"/>
      <c r="T18" s="109"/>
      <c r="U18" s="109"/>
      <c r="V18" s="109"/>
      <c r="W18" s="109"/>
      <c r="X18" s="114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109"/>
      <c r="R19" s="109"/>
      <c r="S19" s="109"/>
      <c r="T19" s="109"/>
      <c r="U19" s="109"/>
      <c r="V19" s="109"/>
      <c r="W19" s="109"/>
      <c r="X19" s="114"/>
    </row>
    <row r="20" spans="1:27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109"/>
      <c r="R20" s="109"/>
      <c r="S20" s="109"/>
      <c r="T20" s="109"/>
      <c r="U20" s="109"/>
      <c r="V20" s="109"/>
      <c r="W20" s="109"/>
      <c r="X20" s="10"/>
      <c r="Y20" s="10"/>
      <c r="Z20" s="10"/>
      <c r="AA20" s="11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109"/>
      <c r="R21" s="109"/>
      <c r="S21" s="109"/>
      <c r="T21" s="109"/>
      <c r="U21" s="109"/>
      <c r="V21" s="109"/>
      <c r="W21" s="109"/>
      <c r="X21" s="114"/>
    </row>
    <row r="22" spans="1:24" ht="13.5" customHeight="1">
      <c r="A22" s="97">
        <v>18</v>
      </c>
      <c r="B22" s="97">
        <v>13</v>
      </c>
      <c r="C22" s="50"/>
      <c r="D22" s="50"/>
      <c r="E22" s="28">
        <f t="shared" si="0"/>
        <v>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109"/>
      <c r="R22" s="109"/>
      <c r="S22" s="109"/>
      <c r="T22" s="109"/>
      <c r="U22" s="109"/>
      <c r="V22" s="109"/>
      <c r="W22" s="109"/>
      <c r="X22" s="114"/>
    </row>
    <row r="23" spans="1:24" ht="13.5" customHeight="1">
      <c r="A23" s="97">
        <v>19</v>
      </c>
      <c r="B23" s="97">
        <v>12</v>
      </c>
      <c r="C23" s="50"/>
      <c r="D23" s="50"/>
      <c r="E23" s="28">
        <f t="shared" si="0"/>
        <v>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109"/>
      <c r="R23" s="109"/>
      <c r="S23" s="109"/>
      <c r="T23" s="109"/>
      <c r="U23" s="109"/>
      <c r="V23" s="109"/>
      <c r="W23" s="109"/>
      <c r="X23" s="114"/>
    </row>
    <row r="24" spans="1:24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109"/>
      <c r="R24" s="109"/>
      <c r="S24" s="109"/>
      <c r="T24" s="109"/>
      <c r="U24" s="109"/>
      <c r="V24" s="109"/>
      <c r="W24" s="109"/>
      <c r="X24" s="114"/>
    </row>
    <row r="25" spans="1:24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109"/>
      <c r="R25" s="109"/>
      <c r="S25" s="109"/>
      <c r="T25" s="109"/>
      <c r="U25" s="109"/>
      <c r="V25" s="109"/>
      <c r="W25" s="109"/>
      <c r="X25" s="114"/>
    </row>
    <row r="26" spans="1:24" ht="13.5" customHeight="1">
      <c r="A26" s="97">
        <v>22</v>
      </c>
      <c r="B26" s="97">
        <v>9</v>
      </c>
      <c r="C26" s="50"/>
      <c r="D26" s="50"/>
      <c r="E26" s="28">
        <f aca="true" t="shared" si="1" ref="E26:E34">SUM(F26:V26)</f>
        <v>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109"/>
      <c r="R26" s="109"/>
      <c r="S26" s="109"/>
      <c r="T26" s="109"/>
      <c r="U26" s="109"/>
      <c r="V26" s="109"/>
      <c r="W26" s="109"/>
      <c r="X26" s="114"/>
    </row>
    <row r="27" spans="1:24" ht="13.5" customHeight="1">
      <c r="A27" s="97">
        <v>23</v>
      </c>
      <c r="B27" s="97">
        <v>8</v>
      </c>
      <c r="C27" s="50"/>
      <c r="D27" s="50"/>
      <c r="E27" s="28">
        <f t="shared" si="1"/>
        <v>0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109"/>
      <c r="R27" s="109"/>
      <c r="S27" s="109"/>
      <c r="T27" s="109"/>
      <c r="U27" s="109"/>
      <c r="V27" s="109"/>
      <c r="W27" s="109"/>
      <c r="X27" s="114"/>
    </row>
    <row r="28" spans="1:24" ht="13.5" customHeight="1">
      <c r="A28" s="97">
        <v>24</v>
      </c>
      <c r="B28" s="97">
        <v>7</v>
      </c>
      <c r="C28" s="50"/>
      <c r="D28" s="50"/>
      <c r="E28" s="28">
        <f t="shared" si="1"/>
        <v>0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109"/>
      <c r="R28" s="109"/>
      <c r="S28" s="109"/>
      <c r="T28" s="109"/>
      <c r="U28" s="109"/>
      <c r="V28" s="109"/>
      <c r="W28" s="109"/>
      <c r="X28" s="114"/>
    </row>
    <row r="29" spans="1:24" ht="13.5" customHeight="1">
      <c r="A29" s="97">
        <v>25</v>
      </c>
      <c r="B29" s="97">
        <v>6</v>
      </c>
      <c r="C29" s="50"/>
      <c r="D29" s="50"/>
      <c r="E29" s="28">
        <f t="shared" si="1"/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109"/>
      <c r="R29" s="109"/>
      <c r="S29" s="109"/>
      <c r="T29" s="109"/>
      <c r="U29" s="109"/>
      <c r="V29" s="109"/>
      <c r="W29" s="109"/>
      <c r="X29" s="114"/>
    </row>
    <row r="30" spans="1:24" ht="13.5" customHeight="1">
      <c r="A30" s="97">
        <v>26</v>
      </c>
      <c r="B30" s="97">
        <v>5</v>
      </c>
      <c r="C30" s="50"/>
      <c r="D30" s="50"/>
      <c r="E30" s="28">
        <f t="shared" si="1"/>
        <v>0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  <c r="Q30" s="109"/>
      <c r="R30" s="109"/>
      <c r="S30" s="109"/>
      <c r="T30" s="109"/>
      <c r="U30" s="109"/>
      <c r="V30" s="109"/>
      <c r="W30" s="109"/>
      <c r="X30" s="114"/>
    </row>
    <row r="31" spans="1:24" ht="13.5" customHeight="1">
      <c r="A31" s="97">
        <v>27</v>
      </c>
      <c r="B31" s="97">
        <v>4</v>
      </c>
      <c r="C31" s="50"/>
      <c r="D31" s="50"/>
      <c r="E31" s="28">
        <f t="shared" si="1"/>
        <v>0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109"/>
      <c r="R31" s="109"/>
      <c r="S31" s="109"/>
      <c r="T31" s="109"/>
      <c r="U31" s="109"/>
      <c r="V31" s="109"/>
      <c r="W31" s="109"/>
      <c r="X31" s="114"/>
    </row>
    <row r="32" spans="1:24" ht="13.5" customHeight="1">
      <c r="A32" s="97">
        <v>28</v>
      </c>
      <c r="B32" s="97">
        <v>3</v>
      </c>
      <c r="C32" s="50"/>
      <c r="D32" s="50"/>
      <c r="E32" s="28">
        <f t="shared" si="1"/>
        <v>0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109"/>
      <c r="R32" s="109"/>
      <c r="S32" s="109"/>
      <c r="T32" s="109"/>
      <c r="U32" s="109"/>
      <c r="V32" s="109"/>
      <c r="W32" s="109"/>
      <c r="X32" s="114"/>
    </row>
    <row r="33" spans="1:24" ht="13.5" customHeight="1">
      <c r="A33" s="97">
        <v>29</v>
      </c>
      <c r="B33" s="97">
        <v>2</v>
      </c>
      <c r="C33" s="50"/>
      <c r="D33" s="50"/>
      <c r="E33" s="28">
        <f t="shared" si="1"/>
        <v>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/>
      <c r="Q33" s="109"/>
      <c r="R33" s="109"/>
      <c r="S33" s="109"/>
      <c r="T33" s="109"/>
      <c r="U33" s="109"/>
      <c r="V33" s="109"/>
      <c r="W33" s="109"/>
      <c r="X33" s="114"/>
    </row>
    <row r="34" spans="1:24" ht="13.5" customHeight="1">
      <c r="A34" s="97">
        <v>30</v>
      </c>
      <c r="B34" s="97">
        <v>1</v>
      </c>
      <c r="C34" s="50"/>
      <c r="D34" s="50"/>
      <c r="E34" s="28">
        <f t="shared" si="1"/>
        <v>0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109"/>
      <c r="R34" s="109"/>
      <c r="S34" s="109"/>
      <c r="T34" s="109"/>
      <c r="U34" s="109"/>
      <c r="V34" s="109"/>
      <c r="W34" s="109"/>
      <c r="X34" s="114"/>
    </row>
    <row r="35" spans="1:1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C1">
      <selection activeCell="Z5" sqref="Z5:Z6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26.00390625" style="0" customWidth="1"/>
    <col min="4" max="4" width="22.28125" style="0" bestFit="1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1" width="7.140625" style="0" customWidth="1"/>
    <col min="12" max="13" width="7.140625" style="0" bestFit="1" customWidth="1"/>
    <col min="14" max="14" width="10.00390625" style="0" customWidth="1"/>
    <col min="15" max="17" width="7.140625" style="0" bestFit="1" customWidth="1"/>
    <col min="18" max="18" width="10.140625" style="0" bestFit="1" customWidth="1"/>
    <col min="19" max="21" width="7.140625" style="0" bestFit="1" customWidth="1"/>
    <col min="22" max="23" width="7.140625" style="0" customWidth="1"/>
    <col min="24" max="24" width="4.28125" style="0" bestFit="1" customWidth="1"/>
  </cols>
  <sheetData>
    <row r="1" spans="1:23" ht="31.5" customHeight="1">
      <c r="A1" s="26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7"/>
    </row>
    <row r="3" spans="1:24" ht="220.5" customHeight="1">
      <c r="A3" s="6" t="s">
        <v>0</v>
      </c>
      <c r="B3" s="6" t="s">
        <v>1</v>
      </c>
      <c r="C3" s="150"/>
      <c r="D3" s="150"/>
      <c r="E3" s="7" t="s">
        <v>2</v>
      </c>
      <c r="F3" s="8" t="str">
        <f>Renn!E3</f>
        <v>SNN-cup 1: Oppstartsrenn øst-vest. 8.des (F) Normal 2,3,5,10 individuell start</v>
      </c>
      <c r="G3" s="8" t="str">
        <f>Renn!F3</f>
        <v>SNN-Cup 2: Snøkanoncrossen. 15. des (F) Skicross</v>
      </c>
      <c r="H3" s="8" t="str">
        <f>Renn!G3</f>
        <v>SNN-Cup 3: Kautokeinorennet. 16. des. (K) Normal 2,3,5,10 individuell start</v>
      </c>
      <c r="I3" s="8" t="str">
        <f>Renn!H3</f>
        <v>SNN-Cup 4: Romjulsrenn. 29.des (K) Lang 3, 5, 7,5 og 15 individuell</v>
      </c>
      <c r="J3" s="8" t="str">
        <f>Renn!I3</f>
        <v>SNN-Cup 5: BUL-stafetten. 6. jan (F) Sprintstafett, 2-manns</v>
      </c>
      <c r="K3" s="8" t="str">
        <f>Renn!J3</f>
        <v>SNN-Cup 6: TIL-rennet dag 1. 12. jan (K) Normal 2, 3, 5 og 10 individuell</v>
      </c>
      <c r="L3" s="8" t="str">
        <f>Renn!K3</f>
        <v>SNN-Cup 7: TIL-rennet dag 2. 13.jan (F) Normal 2, 3, 5 og 10 individuell</v>
      </c>
      <c r="M3" s="8" t="str">
        <f>Renn!L3</f>
        <v>SNN-Cup 8: Finnmarksmesterskapet. 26.jan (K) Kortdistanser 2, 3, 5 individuell</v>
      </c>
      <c r="N3" s="8" t="str">
        <f>Renn!M3</f>
        <v>SNN-Cup 9: Finnmarksmesterskapet. 27.jan (F) Lang 3, 5, 7,5 og 15 felles</v>
      </c>
      <c r="O3" s="8" t="str">
        <f>Renn!N3</f>
        <v>SNN-Cup 10: Skiatlon. 9. feb (K+F) Indivuell start, klassisk 11-12 år</v>
      </c>
      <c r="P3" s="8" t="str">
        <f>Renn!O3</f>
        <v>SNN-Cup 11: Monsterbakkerenn. 10.feb (F) Fellesstart 13 år og eldre</v>
      </c>
      <c r="Q3" s="8" t="str">
        <f>Renn!P3</f>
        <v>SNN-Cup 12: Altarennet dag 2. 16.feb</v>
      </c>
      <c r="R3" s="8" t="str">
        <f>Renn!Q3</f>
        <v>SNN-Cup 13: Altarennet dag 3. 17. feb</v>
      </c>
      <c r="S3" s="8" t="str">
        <f>Renn!R3</f>
        <v>SNN-cup 14: FREA-rennet. 2. mars. (F)</v>
      </c>
      <c r="T3" s="8" t="s">
        <v>57</v>
      </c>
      <c r="U3" s="8" t="str">
        <f>Renn!S3</f>
        <v>SNN-cup 15: Øksjordstafetten . 30. mars. (K)</v>
      </c>
      <c r="V3" s="8" t="str">
        <f>Renn!T3</f>
        <v>SNN-Cup 16: Øksfjordrennet. 30. mars  (K) parstafett</v>
      </c>
      <c r="W3" s="8" t="str">
        <f>Renn!V3</f>
        <v>SNN-Cup 18: Sonefinale KM lang Klassisk. 5 apr fellesstart</v>
      </c>
      <c r="X3" s="31" t="s">
        <v>37</v>
      </c>
    </row>
    <row r="4" spans="1:24" ht="18">
      <c r="A4" s="80" t="s">
        <v>24</v>
      </c>
      <c r="B4" s="75"/>
      <c r="C4" s="76" t="s">
        <v>38</v>
      </c>
      <c r="D4" s="77" t="s">
        <v>5</v>
      </c>
      <c r="E4" s="9" t="s">
        <v>6</v>
      </c>
      <c r="F4" s="14">
        <v>1</v>
      </c>
      <c r="G4" s="100">
        <v>2</v>
      </c>
      <c r="H4" s="14">
        <v>3</v>
      </c>
      <c r="I4" s="100">
        <v>4</v>
      </c>
      <c r="J4" s="14">
        <v>5</v>
      </c>
      <c r="K4" s="100">
        <v>6</v>
      </c>
      <c r="L4" s="14">
        <v>7</v>
      </c>
      <c r="M4" s="100">
        <v>8</v>
      </c>
      <c r="N4" s="14">
        <v>9</v>
      </c>
      <c r="O4" s="100">
        <v>10</v>
      </c>
      <c r="P4" s="14">
        <v>11</v>
      </c>
      <c r="Q4" s="100">
        <v>12</v>
      </c>
      <c r="R4" s="14">
        <v>13</v>
      </c>
      <c r="S4" s="100">
        <v>14</v>
      </c>
      <c r="T4" s="14">
        <v>15</v>
      </c>
      <c r="U4" s="100">
        <v>16</v>
      </c>
      <c r="V4" s="14">
        <v>17</v>
      </c>
      <c r="W4" s="100">
        <v>18</v>
      </c>
      <c r="X4" s="32"/>
    </row>
    <row r="5" spans="1:26" ht="13.5" customHeight="1">
      <c r="A5" s="96">
        <v>1</v>
      </c>
      <c r="B5" s="97">
        <v>100</v>
      </c>
      <c r="C5" s="40" t="s">
        <v>87</v>
      </c>
      <c r="D5" s="40" t="s">
        <v>88</v>
      </c>
      <c r="E5" s="28">
        <f aca="true" t="shared" si="0" ref="E5:E34">SUM(F5:W5)</f>
        <v>760</v>
      </c>
      <c r="F5" s="70">
        <v>100</v>
      </c>
      <c r="G5" s="70">
        <v>100</v>
      </c>
      <c r="H5" s="70"/>
      <c r="I5" s="70"/>
      <c r="J5" s="70">
        <v>100</v>
      </c>
      <c r="K5" s="70">
        <v>80</v>
      </c>
      <c r="L5" s="70">
        <v>100</v>
      </c>
      <c r="M5" s="70">
        <v>80</v>
      </c>
      <c r="N5" s="70"/>
      <c r="O5" s="70"/>
      <c r="P5" s="70"/>
      <c r="Q5" s="70">
        <v>100</v>
      </c>
      <c r="R5" s="70">
        <v>100</v>
      </c>
      <c r="S5" s="70" t="s">
        <v>246</v>
      </c>
      <c r="T5" s="70"/>
      <c r="U5" s="70"/>
      <c r="V5" s="70"/>
      <c r="W5" s="71"/>
      <c r="X5" s="52">
        <v>9</v>
      </c>
      <c r="Y5" s="51"/>
      <c r="Z5">
        <v>1000</v>
      </c>
    </row>
    <row r="6" spans="1:26" ht="13.5" customHeight="1">
      <c r="A6" s="96">
        <v>2</v>
      </c>
      <c r="B6" s="97">
        <v>80</v>
      </c>
      <c r="C6" s="41" t="s">
        <v>173</v>
      </c>
      <c r="D6" s="41" t="s">
        <v>88</v>
      </c>
      <c r="E6" s="28">
        <f t="shared" si="0"/>
        <v>740</v>
      </c>
      <c r="F6" s="70"/>
      <c r="G6" s="70">
        <v>80</v>
      </c>
      <c r="H6" s="70"/>
      <c r="I6" s="70">
        <v>80</v>
      </c>
      <c r="J6" s="70">
        <v>100</v>
      </c>
      <c r="K6" s="70">
        <v>100</v>
      </c>
      <c r="L6" s="70"/>
      <c r="M6" s="70">
        <v>100</v>
      </c>
      <c r="N6" s="70"/>
      <c r="O6" s="70"/>
      <c r="P6" s="70"/>
      <c r="Q6" s="70"/>
      <c r="R6" s="70">
        <v>80</v>
      </c>
      <c r="S6" s="70">
        <v>100</v>
      </c>
      <c r="T6" s="70"/>
      <c r="U6" s="70"/>
      <c r="V6" s="70"/>
      <c r="W6" s="71">
        <v>100</v>
      </c>
      <c r="X6" s="52">
        <v>8</v>
      </c>
      <c r="Y6" s="51"/>
      <c r="Z6">
        <v>800</v>
      </c>
    </row>
    <row r="7" spans="1:25" ht="13.5" customHeight="1">
      <c r="A7" s="97">
        <v>3</v>
      </c>
      <c r="B7" s="97">
        <v>60</v>
      </c>
      <c r="C7" s="41" t="s">
        <v>179</v>
      </c>
      <c r="D7" s="41" t="s">
        <v>69</v>
      </c>
      <c r="E7" s="28">
        <f t="shared" si="0"/>
        <v>280</v>
      </c>
      <c r="F7" s="70"/>
      <c r="G7" s="70"/>
      <c r="H7" s="70"/>
      <c r="I7" s="70">
        <v>100</v>
      </c>
      <c r="J7" s="70">
        <v>100</v>
      </c>
      <c r="K7" s="70"/>
      <c r="L7" s="70"/>
      <c r="M7" s="70"/>
      <c r="N7" s="70"/>
      <c r="O7" s="70"/>
      <c r="P7" s="70"/>
      <c r="Q7" s="70"/>
      <c r="R7" s="70"/>
      <c r="S7" s="70">
        <v>80</v>
      </c>
      <c r="T7" s="70"/>
      <c r="U7" s="70"/>
      <c r="V7" s="70"/>
      <c r="W7" s="71"/>
      <c r="X7" s="52">
        <v>3</v>
      </c>
      <c r="Y7" s="51"/>
    </row>
    <row r="8" spans="1:25" ht="13.5" customHeight="1">
      <c r="A8" s="97">
        <v>4</v>
      </c>
      <c r="B8" s="97">
        <v>50</v>
      </c>
      <c r="C8" s="30"/>
      <c r="D8" s="30"/>
      <c r="E8" s="28">
        <f t="shared" si="0"/>
        <v>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34"/>
      <c r="Y8" s="51"/>
    </row>
    <row r="9" spans="1:27" ht="13.5" customHeight="1">
      <c r="A9" s="97">
        <v>5</v>
      </c>
      <c r="B9" s="97">
        <v>45</v>
      </c>
      <c r="C9" s="30"/>
      <c r="D9" s="30"/>
      <c r="E9" s="28">
        <f t="shared" si="0"/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34"/>
      <c r="Y9" s="51"/>
      <c r="AA9" t="s">
        <v>36</v>
      </c>
    </row>
    <row r="10" spans="1:25" ht="13.5" customHeight="1">
      <c r="A10" s="97">
        <v>6</v>
      </c>
      <c r="B10" s="97">
        <v>40</v>
      </c>
      <c r="C10" s="30"/>
      <c r="D10" s="30"/>
      <c r="E10" s="28">
        <f t="shared" si="0"/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  <c r="X10" s="34"/>
      <c r="Y10" s="51"/>
    </row>
    <row r="11" spans="1:25" ht="13.5" customHeight="1">
      <c r="A11" s="97">
        <v>7</v>
      </c>
      <c r="B11" s="97">
        <v>36</v>
      </c>
      <c r="C11" s="30"/>
      <c r="D11" s="30"/>
      <c r="E11" s="28">
        <f t="shared" si="0"/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34"/>
      <c r="Y11" s="51"/>
    </row>
    <row r="12" spans="1:25" ht="13.5" customHeight="1">
      <c r="A12" s="97">
        <v>8</v>
      </c>
      <c r="B12" s="97">
        <v>32</v>
      </c>
      <c r="C12" s="30"/>
      <c r="D12" s="30"/>
      <c r="E12" s="28">
        <f t="shared" si="0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34"/>
      <c r="Y12" s="51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34"/>
      <c r="Y13" s="51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34"/>
      <c r="Y14" s="51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34"/>
      <c r="Y15" s="51"/>
    </row>
    <row r="16" spans="1:25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34"/>
      <c r="Y16" s="51"/>
    </row>
    <row r="17" spans="1:25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4"/>
      <c r="Y17" s="51"/>
    </row>
    <row r="18" spans="1:25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34"/>
      <c r="Y18" s="51"/>
    </row>
    <row r="19" spans="1:25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34"/>
      <c r="Y19" s="51"/>
    </row>
    <row r="20" spans="1:28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69"/>
      <c r="Y20" s="10"/>
      <c r="Z20" s="10"/>
      <c r="AA20" s="10"/>
      <c r="AB20" s="11"/>
    </row>
    <row r="21" spans="1:25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1"/>
      <c r="X21" s="34"/>
      <c r="Y21" s="51"/>
    </row>
    <row r="22" spans="1:25" ht="13.5" customHeight="1">
      <c r="A22" s="97">
        <v>18</v>
      </c>
      <c r="B22" s="97">
        <v>13</v>
      </c>
      <c r="C22" s="50"/>
      <c r="D22" s="50"/>
      <c r="E22" s="28">
        <f t="shared" si="0"/>
        <v>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34"/>
      <c r="Y22" s="51"/>
    </row>
    <row r="23" spans="1:25" ht="13.5" customHeight="1">
      <c r="A23" s="97">
        <v>19</v>
      </c>
      <c r="B23" s="97">
        <v>12</v>
      </c>
      <c r="C23" s="50"/>
      <c r="D23" s="50"/>
      <c r="E23" s="28">
        <f t="shared" si="0"/>
        <v>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34"/>
      <c r="Y23" s="51"/>
    </row>
    <row r="24" spans="1:25" ht="13.5" customHeight="1">
      <c r="A24" s="97">
        <v>20</v>
      </c>
      <c r="B24" s="97">
        <v>11</v>
      </c>
      <c r="C24" s="50"/>
      <c r="D24" s="50"/>
      <c r="E24" s="28">
        <f t="shared" si="0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  <c r="X24" s="34"/>
      <c r="Y24" s="51"/>
    </row>
    <row r="25" spans="1:25" ht="13.5" customHeight="1">
      <c r="A25" s="97">
        <v>21</v>
      </c>
      <c r="B25" s="97">
        <v>10</v>
      </c>
      <c r="C25" s="50"/>
      <c r="D25" s="50"/>
      <c r="E25" s="28">
        <f t="shared" si="0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34"/>
      <c r="Y25" s="51"/>
    </row>
    <row r="26" spans="1:25" ht="13.5" customHeight="1">
      <c r="A26" s="97">
        <v>22</v>
      </c>
      <c r="B26" s="97">
        <v>9</v>
      </c>
      <c r="C26" s="50"/>
      <c r="D26" s="50"/>
      <c r="E26" s="28">
        <f t="shared" si="0"/>
        <v>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34"/>
      <c r="Y26" s="51"/>
    </row>
    <row r="27" spans="1:25" ht="13.5" customHeight="1">
      <c r="A27" s="97">
        <v>23</v>
      </c>
      <c r="B27" s="97">
        <v>8</v>
      </c>
      <c r="C27" s="50"/>
      <c r="D27" s="50"/>
      <c r="E27" s="28">
        <f t="shared" si="0"/>
        <v>0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  <c r="X27" s="34"/>
      <c r="Y27" s="51"/>
    </row>
    <row r="28" spans="1:25" ht="13.5" customHeight="1">
      <c r="A28" s="97">
        <v>24</v>
      </c>
      <c r="B28" s="97">
        <v>7</v>
      </c>
      <c r="C28" s="50"/>
      <c r="D28" s="50"/>
      <c r="E28" s="28">
        <f t="shared" si="0"/>
        <v>0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34"/>
      <c r="Y28" s="51"/>
    </row>
    <row r="29" spans="1:25" ht="13.5" customHeight="1">
      <c r="A29" s="97">
        <v>25</v>
      </c>
      <c r="B29" s="97">
        <v>6</v>
      </c>
      <c r="C29" s="50"/>
      <c r="D29" s="50"/>
      <c r="E29" s="28">
        <f t="shared" si="0"/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  <c r="X29" s="34"/>
      <c r="Y29" s="51"/>
    </row>
    <row r="30" spans="1:25" ht="13.5" customHeight="1">
      <c r="A30" s="97">
        <v>26</v>
      </c>
      <c r="B30" s="97">
        <v>5</v>
      </c>
      <c r="C30" s="50"/>
      <c r="D30" s="50"/>
      <c r="E30" s="28">
        <f t="shared" si="0"/>
        <v>0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  <c r="X30" s="34"/>
      <c r="Y30" s="51"/>
    </row>
    <row r="31" spans="1:25" ht="13.5" customHeight="1">
      <c r="A31" s="97">
        <v>27</v>
      </c>
      <c r="B31" s="97">
        <v>4</v>
      </c>
      <c r="C31" s="50"/>
      <c r="D31" s="50"/>
      <c r="E31" s="28">
        <f t="shared" si="0"/>
        <v>0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  <c r="X31" s="34"/>
      <c r="Y31" s="51"/>
    </row>
    <row r="32" spans="1:25" ht="13.5" customHeight="1">
      <c r="A32" s="97">
        <v>28</v>
      </c>
      <c r="B32" s="97">
        <v>3</v>
      </c>
      <c r="C32" s="50"/>
      <c r="D32" s="50"/>
      <c r="E32" s="28">
        <f t="shared" si="0"/>
        <v>0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34"/>
      <c r="Y32" s="51"/>
    </row>
    <row r="33" spans="1:25" ht="13.5" customHeight="1">
      <c r="A33" s="97">
        <v>29</v>
      </c>
      <c r="B33" s="97">
        <v>2</v>
      </c>
      <c r="C33" s="50"/>
      <c r="D33" s="50"/>
      <c r="E33" s="28">
        <f t="shared" si="0"/>
        <v>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112"/>
      <c r="V33" s="112"/>
      <c r="W33" s="113"/>
      <c r="X33" s="34"/>
      <c r="Y33" s="51"/>
    </row>
    <row r="34" spans="1:25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0"/>
      <c r="V34" s="70"/>
      <c r="W34" s="71"/>
      <c r="X34" s="34"/>
      <c r="Y34" s="51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1">
      <selection activeCell="Z5" sqref="Z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1" width="7.140625" style="0" customWidth="1"/>
    <col min="12" max="13" width="7.140625" style="0" bestFit="1" customWidth="1"/>
    <col min="14" max="14" width="10.00390625" style="0" customWidth="1"/>
    <col min="15" max="17" width="7.140625" style="0" bestFit="1" customWidth="1"/>
    <col min="18" max="18" width="10.140625" style="0" bestFit="1" customWidth="1"/>
    <col min="19" max="21" width="7.140625" style="0" bestFit="1" customWidth="1"/>
    <col min="22" max="23" width="7.140625" style="0" customWidth="1"/>
    <col min="24" max="24" width="4.28125" style="0" bestFit="1" customWidth="1"/>
  </cols>
  <sheetData>
    <row r="1" spans="1:23" ht="31.5" customHeight="1">
      <c r="A1" s="26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50"/>
      <c r="D3" s="150"/>
      <c r="E3" s="7" t="s">
        <v>2</v>
      </c>
      <c r="F3" s="8" t="str">
        <f>Renn!E3</f>
        <v>SNN-cup 1: Oppstartsrenn øst-vest. 8.des (F) Normal 2,3,5,10 individuell start</v>
      </c>
      <c r="G3" s="8" t="str">
        <f>Renn!F3</f>
        <v>SNN-Cup 2: Snøkanoncrossen. 15. des (F) Skicross</v>
      </c>
      <c r="H3" s="8" t="str">
        <f>Renn!G3</f>
        <v>SNN-Cup 3: Kautokeinorennet. 16. des. (K) Normal 2,3,5,10 individuell start</v>
      </c>
      <c r="I3" s="8" t="str">
        <f>Renn!H3</f>
        <v>SNN-Cup 4: Romjulsrenn. 29.des (K) Lang 3, 5, 7,5 og 15 individuell</v>
      </c>
      <c r="J3" s="8" t="str">
        <f>Renn!I3</f>
        <v>SNN-Cup 5: BUL-stafetten. 6. jan (F) Sprintstafett, 2-manns</v>
      </c>
      <c r="K3" s="8" t="str">
        <f>Renn!J3</f>
        <v>SNN-Cup 6: TIL-rennet dag 1. 12. jan (K) Normal 2, 3, 5 og 10 individuell</v>
      </c>
      <c r="L3" s="8" t="str">
        <f>Renn!K3</f>
        <v>SNN-Cup 7: TIL-rennet dag 2. 13.jan (F) Normal 2, 3, 5 og 10 individuell</v>
      </c>
      <c r="M3" s="8" t="str">
        <f>Renn!L3</f>
        <v>SNN-Cup 8: Finnmarksmesterskapet. 26.jan (K) Kortdistanser 2, 3, 5 individuell</v>
      </c>
      <c r="N3" s="8" t="str">
        <f>Renn!M3</f>
        <v>SNN-Cup 9: Finnmarksmesterskapet. 27.jan (F) Lang 3, 5, 7,5 og 15 felles</v>
      </c>
      <c r="O3" s="8" t="str">
        <f>Renn!N3</f>
        <v>SNN-Cup 10: Skiatlon. 9. feb (K+F) Indivuell start, klassisk 11-12 år</v>
      </c>
      <c r="P3" s="8" t="str">
        <f>Renn!O3</f>
        <v>SNN-Cup 11: Monsterbakkerenn. 10.feb (F) Fellesstart 13 år og eldre</v>
      </c>
      <c r="Q3" s="8" t="str">
        <f>Renn!P3</f>
        <v>SNN-Cup 12: Altarennet dag 2. 16.feb</v>
      </c>
      <c r="R3" s="8" t="str">
        <f>Renn!Q3</f>
        <v>SNN-Cup 13: Altarennet dag 3. 17. feb</v>
      </c>
      <c r="S3" s="8" t="str">
        <f>Renn!R3</f>
        <v>SNN-cup 14: FREA-rennet. 2. mars. (F)</v>
      </c>
      <c r="T3" s="8" t="s">
        <v>57</v>
      </c>
      <c r="U3" s="8" t="str">
        <f>Renn!S3</f>
        <v>SNN-cup 15: Øksjordstafetten . 30. mars. (K)</v>
      </c>
      <c r="V3" s="8" t="str">
        <f>Renn!T3</f>
        <v>SNN-Cup 16: Øksfjordrennet. 30. mars  (K) parstafett</v>
      </c>
      <c r="W3" s="8" t="str">
        <f>Renn!V3</f>
        <v>SNN-Cup 18: Sonefinale KM lang Klassisk. 5 apr fellesstart</v>
      </c>
      <c r="X3" s="31" t="s">
        <v>37</v>
      </c>
    </row>
    <row r="4" spans="1:26" ht="18">
      <c r="A4" s="72" t="s">
        <v>16</v>
      </c>
      <c r="B4" s="75"/>
      <c r="C4" s="76" t="s">
        <v>38</v>
      </c>
      <c r="D4" s="77" t="s">
        <v>5</v>
      </c>
      <c r="E4" s="9" t="s">
        <v>6</v>
      </c>
      <c r="F4" s="14">
        <v>1</v>
      </c>
      <c r="G4" s="100">
        <v>2</v>
      </c>
      <c r="H4" s="14">
        <v>3</v>
      </c>
      <c r="I4" s="100">
        <v>4</v>
      </c>
      <c r="J4" s="14">
        <v>5</v>
      </c>
      <c r="K4" s="100">
        <v>6</v>
      </c>
      <c r="L4" s="14">
        <v>7</v>
      </c>
      <c r="M4" s="100">
        <v>8</v>
      </c>
      <c r="N4" s="14">
        <v>9</v>
      </c>
      <c r="O4" s="100">
        <v>10</v>
      </c>
      <c r="P4" s="14">
        <v>11</v>
      </c>
      <c r="Q4" s="100">
        <v>12</v>
      </c>
      <c r="R4" s="14">
        <v>13</v>
      </c>
      <c r="S4" s="100">
        <v>14</v>
      </c>
      <c r="T4" s="14">
        <v>15</v>
      </c>
      <c r="U4" s="100">
        <v>16</v>
      </c>
      <c r="V4" s="14">
        <v>17</v>
      </c>
      <c r="W4" s="100">
        <v>18</v>
      </c>
      <c r="X4" s="48"/>
      <c r="Y4" s="51"/>
      <c r="Z4" s="51"/>
    </row>
    <row r="5" spans="1:26" s="18" customFormat="1" ht="13.5" customHeight="1">
      <c r="A5" s="101">
        <v>1</v>
      </c>
      <c r="B5" s="102">
        <v>100</v>
      </c>
      <c r="C5" s="29" t="s">
        <v>171</v>
      </c>
      <c r="D5" s="29" t="s">
        <v>67</v>
      </c>
      <c r="E5" s="28">
        <f aca="true" t="shared" si="0" ref="E5:E34">SUM(F5:W5)</f>
        <v>780</v>
      </c>
      <c r="F5" s="70"/>
      <c r="G5" s="70">
        <v>100</v>
      </c>
      <c r="H5" s="70"/>
      <c r="I5" s="70">
        <v>100</v>
      </c>
      <c r="J5" s="70"/>
      <c r="K5" s="70"/>
      <c r="L5" s="70"/>
      <c r="M5" s="70"/>
      <c r="N5" s="70"/>
      <c r="O5" s="70">
        <v>100</v>
      </c>
      <c r="P5" s="70">
        <v>100</v>
      </c>
      <c r="Q5" s="70"/>
      <c r="R5" s="70">
        <v>80</v>
      </c>
      <c r="S5" s="70"/>
      <c r="T5" s="78"/>
      <c r="U5" s="70">
        <v>100</v>
      </c>
      <c r="V5" s="78">
        <v>100</v>
      </c>
      <c r="W5" s="79">
        <v>100</v>
      </c>
      <c r="X5" s="52">
        <v>8</v>
      </c>
      <c r="Y5" s="68"/>
      <c r="Z5" s="68">
        <v>1000</v>
      </c>
    </row>
    <row r="6" spans="1:26" ht="13.5" customHeight="1">
      <c r="A6" s="101">
        <v>2</v>
      </c>
      <c r="B6" s="102">
        <v>80</v>
      </c>
      <c r="C6" s="30" t="s">
        <v>197</v>
      </c>
      <c r="D6" s="30" t="s">
        <v>59</v>
      </c>
      <c r="E6" s="28">
        <f t="shared" si="0"/>
        <v>100</v>
      </c>
      <c r="F6" s="70"/>
      <c r="G6" s="70"/>
      <c r="H6" s="70"/>
      <c r="I6" s="70"/>
      <c r="J6" s="70"/>
      <c r="K6" s="70">
        <v>100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52">
        <v>1</v>
      </c>
      <c r="Y6" s="51"/>
      <c r="Z6" s="51"/>
    </row>
    <row r="7" spans="1:26" ht="13.5" customHeight="1">
      <c r="A7" s="102">
        <v>3</v>
      </c>
      <c r="B7" s="102">
        <v>60</v>
      </c>
      <c r="C7" s="30" t="s">
        <v>204</v>
      </c>
      <c r="D7" s="30" t="s">
        <v>69</v>
      </c>
      <c r="E7" s="28">
        <f t="shared" si="0"/>
        <v>300</v>
      </c>
      <c r="F7" s="70"/>
      <c r="G7" s="70"/>
      <c r="H7" s="70"/>
      <c r="I7" s="70"/>
      <c r="J7" s="70">
        <v>100</v>
      </c>
      <c r="K7" s="70"/>
      <c r="L7" s="70">
        <v>100</v>
      </c>
      <c r="M7" s="70"/>
      <c r="N7" s="70"/>
      <c r="O7" s="70"/>
      <c r="P7" s="70"/>
      <c r="Q7" s="70"/>
      <c r="R7" s="70">
        <v>100</v>
      </c>
      <c r="S7" s="70"/>
      <c r="T7" s="70"/>
      <c r="U7" s="70"/>
      <c r="V7" s="70"/>
      <c r="W7" s="71"/>
      <c r="X7" s="52">
        <v>3</v>
      </c>
      <c r="Y7" s="51"/>
      <c r="Z7" s="51"/>
    </row>
    <row r="8" spans="1:26" ht="13.5" customHeight="1">
      <c r="A8" s="102">
        <v>4</v>
      </c>
      <c r="B8" s="102">
        <v>50</v>
      </c>
      <c r="C8" s="30" t="s">
        <v>205</v>
      </c>
      <c r="D8" s="30" t="s">
        <v>69</v>
      </c>
      <c r="E8" s="28">
        <f t="shared" si="0"/>
        <v>100</v>
      </c>
      <c r="F8" s="70"/>
      <c r="G8" s="70"/>
      <c r="H8" s="70"/>
      <c r="I8" s="70"/>
      <c r="J8" s="70">
        <v>100</v>
      </c>
      <c r="K8" s="70"/>
      <c r="L8" s="70"/>
      <c r="M8" s="70"/>
      <c r="N8" s="70"/>
      <c r="O8" s="70"/>
      <c r="P8" s="70"/>
      <c r="Q8" s="70"/>
      <c r="R8" s="70"/>
      <c r="S8" s="78"/>
      <c r="T8" s="70"/>
      <c r="U8" s="70"/>
      <c r="V8" s="70"/>
      <c r="W8" s="71"/>
      <c r="X8" s="52">
        <v>1</v>
      </c>
      <c r="Y8" s="51"/>
      <c r="Z8" s="51"/>
    </row>
    <row r="9" spans="1:27" ht="13.5" customHeight="1">
      <c r="A9" s="102">
        <v>5</v>
      </c>
      <c r="B9" s="102">
        <v>45</v>
      </c>
      <c r="C9" s="30"/>
      <c r="D9" s="30"/>
      <c r="E9" s="28">
        <f t="shared" si="0"/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52"/>
      <c r="Y9" s="51"/>
      <c r="Z9" s="51"/>
      <c r="AA9" t="s">
        <v>36</v>
      </c>
    </row>
    <row r="10" spans="1:26" ht="13.5" customHeight="1">
      <c r="A10" s="102">
        <v>6</v>
      </c>
      <c r="B10" s="102">
        <v>40</v>
      </c>
      <c r="C10" s="30"/>
      <c r="D10" s="30"/>
      <c r="E10" s="28">
        <f t="shared" si="0"/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  <c r="X10" s="52"/>
      <c r="Y10" s="51"/>
      <c r="Z10" s="51"/>
    </row>
    <row r="11" spans="1:26" ht="13.5" customHeight="1">
      <c r="A11" s="102">
        <v>7</v>
      </c>
      <c r="B11" s="102">
        <v>36</v>
      </c>
      <c r="C11" s="30"/>
      <c r="D11" s="30"/>
      <c r="E11" s="28">
        <f t="shared" si="0"/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52"/>
      <c r="Y11" s="51"/>
      <c r="Z11" s="51"/>
    </row>
    <row r="12" spans="1:26" ht="13.5" customHeight="1">
      <c r="A12" s="102">
        <v>8</v>
      </c>
      <c r="B12" s="102">
        <v>32</v>
      </c>
      <c r="C12" s="30"/>
      <c r="D12" s="30"/>
      <c r="E12" s="28">
        <f t="shared" si="0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52"/>
      <c r="Y12" s="51"/>
      <c r="Z12" s="51"/>
    </row>
    <row r="13" spans="1:26" ht="13.5" customHeight="1">
      <c r="A13" s="102">
        <v>9</v>
      </c>
      <c r="B13" s="102">
        <v>29</v>
      </c>
      <c r="C13" s="30"/>
      <c r="D13" s="30"/>
      <c r="E13" s="28">
        <f t="shared" si="0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52"/>
      <c r="Y13" s="51"/>
      <c r="Z13" s="51"/>
    </row>
    <row r="14" spans="1:26" ht="13.5" customHeight="1">
      <c r="A14" s="102">
        <v>10</v>
      </c>
      <c r="B14" s="102">
        <v>26</v>
      </c>
      <c r="C14" s="30"/>
      <c r="D14" s="30"/>
      <c r="E14" s="28">
        <f t="shared" si="0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34"/>
      <c r="Y14" s="51"/>
      <c r="Z14" s="51"/>
    </row>
    <row r="15" spans="1:26" ht="13.5" customHeight="1">
      <c r="A15" s="102">
        <v>11</v>
      </c>
      <c r="B15" s="102">
        <v>24</v>
      </c>
      <c r="C15" s="30"/>
      <c r="D15" s="30"/>
      <c r="E15" s="28">
        <f t="shared" si="0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34"/>
      <c r="Y15" s="51"/>
      <c r="Z15" s="51"/>
    </row>
    <row r="16" spans="1:26" ht="13.5" customHeight="1">
      <c r="A16" s="102">
        <v>12</v>
      </c>
      <c r="B16" s="102">
        <v>22</v>
      </c>
      <c r="C16" s="30"/>
      <c r="D16" s="30"/>
      <c r="E16" s="28">
        <f t="shared" si="0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34"/>
      <c r="Y16" s="51"/>
      <c r="Z16" s="51"/>
    </row>
    <row r="17" spans="1:26" ht="13.5" customHeight="1">
      <c r="A17" s="102">
        <v>13</v>
      </c>
      <c r="B17" s="102">
        <v>20</v>
      </c>
      <c r="C17" s="30"/>
      <c r="D17" s="30"/>
      <c r="E17" s="28">
        <f t="shared" si="0"/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4"/>
      <c r="Y17" s="51"/>
      <c r="Z17" s="51"/>
    </row>
    <row r="18" spans="1:26" ht="13.5" customHeight="1">
      <c r="A18" s="102">
        <v>14</v>
      </c>
      <c r="B18" s="102">
        <v>18</v>
      </c>
      <c r="C18" s="30"/>
      <c r="D18" s="30"/>
      <c r="E18" s="28">
        <f t="shared" si="0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34"/>
      <c r="Y18" s="51"/>
      <c r="Z18" s="51"/>
    </row>
    <row r="19" spans="1:26" ht="13.5" customHeight="1">
      <c r="A19" s="102">
        <v>15</v>
      </c>
      <c r="B19" s="102">
        <v>16</v>
      </c>
      <c r="C19" s="30"/>
      <c r="D19" s="30"/>
      <c r="E19" s="28">
        <f t="shared" si="0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34"/>
      <c r="Y19" s="51"/>
      <c r="Z19" s="51"/>
    </row>
    <row r="20" spans="1:26" ht="13.5" customHeight="1">
      <c r="A20" s="102">
        <v>16</v>
      </c>
      <c r="B20" s="102">
        <v>15</v>
      </c>
      <c r="C20" s="30"/>
      <c r="D20" s="30"/>
      <c r="E20" s="28">
        <f t="shared" si="0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69"/>
      <c r="Y20" s="10"/>
      <c r="Z20" s="11"/>
    </row>
    <row r="21" spans="1:26" ht="13.5" customHeight="1">
      <c r="A21" s="102">
        <v>17</v>
      </c>
      <c r="B21" s="102">
        <v>14</v>
      </c>
      <c r="C21" s="30"/>
      <c r="D21" s="30"/>
      <c r="E21" s="28">
        <f t="shared" si="0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1"/>
      <c r="X21" s="34"/>
      <c r="Y21" s="51"/>
      <c r="Z21" s="51"/>
    </row>
    <row r="22" spans="1:26" ht="13.5" customHeight="1">
      <c r="A22" s="102">
        <v>18</v>
      </c>
      <c r="B22" s="102">
        <v>13</v>
      </c>
      <c r="C22" s="50"/>
      <c r="D22" s="50"/>
      <c r="E22" s="28">
        <f t="shared" si="0"/>
        <v>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34"/>
      <c r="Y22" s="51"/>
      <c r="Z22" s="51"/>
    </row>
    <row r="23" spans="1:26" ht="13.5" customHeight="1">
      <c r="A23" s="102">
        <v>19</v>
      </c>
      <c r="B23" s="102">
        <v>12</v>
      </c>
      <c r="C23" s="50"/>
      <c r="D23" s="50"/>
      <c r="E23" s="28">
        <f t="shared" si="0"/>
        <v>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34"/>
      <c r="Y23" s="51"/>
      <c r="Z23" s="51"/>
    </row>
    <row r="24" spans="1:26" ht="13.5" customHeight="1">
      <c r="A24" s="102">
        <v>20</v>
      </c>
      <c r="B24" s="102">
        <v>11</v>
      </c>
      <c r="C24" s="50"/>
      <c r="D24" s="50"/>
      <c r="E24" s="28">
        <f t="shared" si="0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  <c r="X24" s="34"/>
      <c r="Y24" s="51"/>
      <c r="Z24" s="51"/>
    </row>
    <row r="25" spans="1:26" ht="13.5" customHeight="1">
      <c r="A25" s="102">
        <v>21</v>
      </c>
      <c r="B25" s="102">
        <v>10</v>
      </c>
      <c r="C25" s="50"/>
      <c r="D25" s="50"/>
      <c r="E25" s="28">
        <f t="shared" si="0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34"/>
      <c r="Y25" s="51"/>
      <c r="Z25" s="51"/>
    </row>
    <row r="26" spans="1:26" ht="13.5" customHeight="1">
      <c r="A26" s="102">
        <v>22</v>
      </c>
      <c r="B26" s="102">
        <v>9</v>
      </c>
      <c r="C26" s="50"/>
      <c r="D26" s="50"/>
      <c r="E26" s="28">
        <f t="shared" si="0"/>
        <v>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34"/>
      <c r="Y26" s="51"/>
      <c r="Z26" s="51"/>
    </row>
    <row r="27" spans="1:26" ht="13.5" customHeight="1">
      <c r="A27" s="102">
        <v>23</v>
      </c>
      <c r="B27" s="102">
        <v>8</v>
      </c>
      <c r="C27" s="50"/>
      <c r="D27" s="50"/>
      <c r="E27" s="28">
        <f t="shared" si="0"/>
        <v>0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  <c r="X27" s="34"/>
      <c r="Y27" s="51"/>
      <c r="Z27" s="51"/>
    </row>
    <row r="28" spans="1:26" ht="13.5" customHeight="1">
      <c r="A28" s="102">
        <v>24</v>
      </c>
      <c r="B28" s="102">
        <v>7</v>
      </c>
      <c r="C28" s="50"/>
      <c r="D28" s="50"/>
      <c r="E28" s="28">
        <f t="shared" si="0"/>
        <v>0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34"/>
      <c r="Y28" s="51"/>
      <c r="Z28" s="51"/>
    </row>
    <row r="29" spans="1:26" ht="13.5" customHeight="1">
      <c r="A29" s="102">
        <v>25</v>
      </c>
      <c r="B29" s="102">
        <v>6</v>
      </c>
      <c r="C29" s="50"/>
      <c r="D29" s="50"/>
      <c r="E29" s="28">
        <f t="shared" si="0"/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  <c r="X29" s="34"/>
      <c r="Y29" s="51"/>
      <c r="Z29" s="51"/>
    </row>
    <row r="30" spans="1:26" ht="13.5" customHeight="1">
      <c r="A30" s="102">
        <v>26</v>
      </c>
      <c r="B30" s="102">
        <v>5</v>
      </c>
      <c r="C30" s="50"/>
      <c r="D30" s="50"/>
      <c r="E30" s="28">
        <f t="shared" si="0"/>
        <v>0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  <c r="X30" s="34"/>
      <c r="Y30" s="51"/>
      <c r="Z30" s="51"/>
    </row>
    <row r="31" spans="1:26" ht="13.5" customHeight="1">
      <c r="A31" s="102">
        <v>27</v>
      </c>
      <c r="B31" s="102">
        <v>4</v>
      </c>
      <c r="C31" s="50"/>
      <c r="D31" s="50"/>
      <c r="E31" s="28">
        <f t="shared" si="0"/>
        <v>0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  <c r="X31" s="34"/>
      <c r="Y31" s="51"/>
      <c r="Z31" s="51"/>
    </row>
    <row r="32" spans="1:26" ht="13.5" customHeight="1">
      <c r="A32" s="102">
        <v>28</v>
      </c>
      <c r="B32" s="102">
        <v>3</v>
      </c>
      <c r="C32" s="50"/>
      <c r="D32" s="50"/>
      <c r="E32" s="28">
        <f t="shared" si="0"/>
        <v>0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34"/>
      <c r="Y32" s="51"/>
      <c r="Z32" s="51"/>
    </row>
    <row r="33" spans="1:26" ht="13.5" customHeight="1">
      <c r="A33" s="102">
        <v>29</v>
      </c>
      <c r="B33" s="102">
        <v>2</v>
      </c>
      <c r="C33" s="50"/>
      <c r="D33" s="50"/>
      <c r="E33" s="28">
        <f t="shared" si="0"/>
        <v>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112"/>
      <c r="V33" s="112"/>
      <c r="W33" s="113"/>
      <c r="X33" s="34"/>
      <c r="Y33" s="51"/>
      <c r="Z33" s="51"/>
    </row>
    <row r="34" spans="1:26" ht="13.5" customHeight="1">
      <c r="A34" s="102">
        <v>30</v>
      </c>
      <c r="B34" s="102">
        <v>1</v>
      </c>
      <c r="C34" s="50"/>
      <c r="D34" s="50"/>
      <c r="E34" s="28">
        <f t="shared" si="0"/>
        <v>0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0"/>
      <c r="V34" s="70"/>
      <c r="W34" s="71"/>
      <c r="X34" s="34"/>
      <c r="Y34" s="51"/>
      <c r="Z34" s="51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"/>
  <sheetViews>
    <sheetView zoomScale="95" zoomScaleNormal="95" zoomScalePageLayoutView="0" workbookViewId="0" topLeftCell="T1">
      <selection activeCell="V3" sqref="V3"/>
    </sheetView>
  </sheetViews>
  <sheetFormatPr defaultColWidth="11.421875" defaultRowHeight="12.75"/>
  <cols>
    <col min="5" max="5" width="36.421875" style="0" customWidth="1"/>
    <col min="6" max="6" width="61.421875" style="0" customWidth="1"/>
    <col min="7" max="7" width="48.00390625" style="0" customWidth="1"/>
    <col min="8" max="8" width="56.00390625" style="0" bestFit="1" customWidth="1"/>
    <col min="9" max="9" width="47.421875" style="0" bestFit="1" customWidth="1"/>
    <col min="10" max="10" width="45.00390625" style="0" bestFit="1" customWidth="1"/>
    <col min="11" max="11" width="54.421875" style="0" bestFit="1" customWidth="1"/>
    <col min="12" max="12" width="71.8515625" style="0" bestFit="1" customWidth="1"/>
    <col min="13" max="13" width="73.8515625" style="0" bestFit="1" customWidth="1"/>
    <col min="14" max="14" width="46.7109375" style="0" bestFit="1" customWidth="1"/>
    <col min="15" max="15" width="59.00390625" style="0" bestFit="1" customWidth="1"/>
    <col min="16" max="16" width="55.28125" style="0" bestFit="1" customWidth="1"/>
    <col min="17" max="17" width="51.8515625" style="0" bestFit="1" customWidth="1"/>
    <col min="18" max="18" width="54.421875" style="0" bestFit="1" customWidth="1"/>
    <col min="19" max="19" width="65.28125" style="0" bestFit="1" customWidth="1"/>
    <col min="20" max="20" width="50.7109375" style="0" bestFit="1" customWidth="1"/>
    <col min="21" max="21" width="56.140625" style="0" bestFit="1" customWidth="1"/>
    <col min="22" max="22" width="70.8515625" style="0" bestFit="1" customWidth="1"/>
    <col min="23" max="23" width="68.421875" style="0" bestFit="1" customWidth="1"/>
  </cols>
  <sheetData>
    <row r="1" ht="12.75">
      <c r="A1" t="s">
        <v>41</v>
      </c>
    </row>
    <row r="3" spans="5:23" ht="25.5">
      <c r="E3" s="38" t="s">
        <v>42</v>
      </c>
      <c r="F3" t="s">
        <v>43</v>
      </c>
      <c r="G3" s="18" t="s">
        <v>44</v>
      </c>
      <c r="H3" s="18" t="s">
        <v>45</v>
      </c>
      <c r="I3" s="18" t="s">
        <v>46</v>
      </c>
      <c r="J3" s="18" t="s">
        <v>47</v>
      </c>
      <c r="K3" s="18" t="s">
        <v>48</v>
      </c>
      <c r="L3" s="18" t="s">
        <v>49</v>
      </c>
      <c r="M3" s="18" t="s">
        <v>50</v>
      </c>
      <c r="N3" s="18" t="s">
        <v>51</v>
      </c>
      <c r="O3" s="18" t="s">
        <v>52</v>
      </c>
      <c r="P3" s="18" t="s">
        <v>53</v>
      </c>
      <c r="Q3" s="18" t="s">
        <v>54</v>
      </c>
      <c r="R3" s="18" t="s">
        <v>55</v>
      </c>
      <c r="S3" s="18" t="s">
        <v>239</v>
      </c>
      <c r="T3" s="103" t="s">
        <v>240</v>
      </c>
      <c r="U3" t="s">
        <v>56</v>
      </c>
      <c r="V3" s="18" t="s">
        <v>241</v>
      </c>
      <c r="W3" s="18"/>
    </row>
    <row r="4" spans="5:22" s="15" customFormat="1" ht="12.75"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</row>
    <row r="8" spans="1:2" ht="12.75">
      <c r="A8" s="19"/>
      <c r="B8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5" sqref="Z5:Z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3" s="21" customFormat="1" ht="26.25">
      <c r="A1" s="25" t="s">
        <v>40</v>
      </c>
      <c r="B1" s="20"/>
      <c r="C1" s="20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8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8">
        <v>1</v>
      </c>
      <c r="B5" s="99">
        <v>100</v>
      </c>
      <c r="C5" s="40" t="s">
        <v>92</v>
      </c>
      <c r="D5" s="40" t="s">
        <v>59</v>
      </c>
      <c r="E5" s="28">
        <f aca="true" t="shared" si="0" ref="E5:E34">SUM(F5:W5)</f>
        <v>600</v>
      </c>
      <c r="F5" s="85" t="s">
        <v>246</v>
      </c>
      <c r="G5" s="85">
        <v>100</v>
      </c>
      <c r="H5" s="85" t="s">
        <v>36</v>
      </c>
      <c r="I5" s="85">
        <v>100</v>
      </c>
      <c r="J5" s="85">
        <v>100</v>
      </c>
      <c r="K5" s="85"/>
      <c r="L5" s="85"/>
      <c r="M5" s="85"/>
      <c r="N5" s="85"/>
      <c r="O5" s="85"/>
      <c r="P5" s="85"/>
      <c r="Q5" s="85">
        <v>100</v>
      </c>
      <c r="R5" s="85">
        <v>100</v>
      </c>
      <c r="S5" s="85">
        <v>100</v>
      </c>
      <c r="T5" s="85" t="s">
        <v>242</v>
      </c>
      <c r="U5" s="85"/>
      <c r="V5" s="85"/>
      <c r="W5" s="86" t="s">
        <v>245</v>
      </c>
      <c r="X5" s="52">
        <v>9</v>
      </c>
      <c r="Y5" s="35">
        <v>1360</v>
      </c>
      <c r="Z5" s="18">
        <v>800</v>
      </c>
    </row>
    <row r="6" spans="1:26" s="18" customFormat="1" ht="13.5" customHeight="1">
      <c r="A6" s="96">
        <v>2</v>
      </c>
      <c r="B6" s="97">
        <v>80</v>
      </c>
      <c r="C6" s="30" t="s">
        <v>93</v>
      </c>
      <c r="D6" s="30" t="s">
        <v>94</v>
      </c>
      <c r="E6" s="28">
        <f t="shared" si="0"/>
        <v>500</v>
      </c>
      <c r="F6" s="85" t="s">
        <v>243</v>
      </c>
      <c r="G6" s="85" t="s">
        <v>249</v>
      </c>
      <c r="H6" s="85" t="s">
        <v>36</v>
      </c>
      <c r="I6" s="85">
        <v>80</v>
      </c>
      <c r="J6" s="85">
        <v>100</v>
      </c>
      <c r="K6" s="85"/>
      <c r="L6" s="85"/>
      <c r="M6" s="85"/>
      <c r="N6" s="85"/>
      <c r="O6" s="85">
        <v>80</v>
      </c>
      <c r="P6" s="85"/>
      <c r="Q6" s="85">
        <v>80</v>
      </c>
      <c r="R6" s="85">
        <v>80</v>
      </c>
      <c r="S6" s="85"/>
      <c r="T6" s="85">
        <v>80</v>
      </c>
      <c r="U6" s="85"/>
      <c r="V6" s="85"/>
      <c r="W6" s="86" t="s">
        <v>243</v>
      </c>
      <c r="X6" s="52">
        <v>9</v>
      </c>
      <c r="Y6" s="36">
        <v>880</v>
      </c>
      <c r="Z6">
        <v>400</v>
      </c>
    </row>
    <row r="7" spans="1:26" s="18" customFormat="1" ht="13.5" customHeight="1">
      <c r="A7" s="97">
        <v>3</v>
      </c>
      <c r="B7" s="97">
        <v>60</v>
      </c>
      <c r="C7" s="30" t="s">
        <v>190</v>
      </c>
      <c r="D7" s="30" t="s">
        <v>69</v>
      </c>
      <c r="E7" s="28">
        <f t="shared" si="0"/>
        <v>540</v>
      </c>
      <c r="F7" s="85"/>
      <c r="G7" s="85"/>
      <c r="H7" s="85"/>
      <c r="I7" s="85"/>
      <c r="J7" s="85">
        <v>100</v>
      </c>
      <c r="K7" s="85">
        <v>100</v>
      </c>
      <c r="L7" s="85">
        <v>60</v>
      </c>
      <c r="M7" s="85"/>
      <c r="N7" s="85"/>
      <c r="O7" s="85">
        <v>100</v>
      </c>
      <c r="P7" s="85">
        <v>100</v>
      </c>
      <c r="Q7" s="85"/>
      <c r="R7" s="85"/>
      <c r="S7" s="85">
        <v>80</v>
      </c>
      <c r="T7" s="85"/>
      <c r="U7" s="85"/>
      <c r="V7" s="85"/>
      <c r="W7" s="86"/>
      <c r="X7" s="52">
        <v>6</v>
      </c>
      <c r="Y7" s="35">
        <v>589</v>
      </c>
      <c r="Z7" s="18">
        <v>500</v>
      </c>
    </row>
    <row r="8" spans="1:26" s="18" customFormat="1" ht="13.5" customHeight="1">
      <c r="A8" s="97">
        <v>4</v>
      </c>
      <c r="B8" s="97">
        <v>50</v>
      </c>
      <c r="C8" s="41" t="s">
        <v>199</v>
      </c>
      <c r="D8" s="110" t="s">
        <v>200</v>
      </c>
      <c r="E8" s="28">
        <f t="shared" si="0"/>
        <v>100</v>
      </c>
      <c r="F8" s="85"/>
      <c r="G8" s="85"/>
      <c r="H8" s="85"/>
      <c r="I8" s="85"/>
      <c r="J8" s="85"/>
      <c r="K8" s="85"/>
      <c r="L8" s="85">
        <v>100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  <c r="X8" s="34">
        <v>1</v>
      </c>
      <c r="Y8" s="37"/>
      <c r="Z8"/>
    </row>
    <row r="9" spans="1:25" ht="13.5" customHeight="1">
      <c r="A9" s="97">
        <v>5</v>
      </c>
      <c r="B9" s="97">
        <v>45</v>
      </c>
      <c r="C9" s="41" t="s">
        <v>201</v>
      </c>
      <c r="D9" s="41" t="s">
        <v>202</v>
      </c>
      <c r="E9" s="28">
        <f t="shared" si="0"/>
        <v>80</v>
      </c>
      <c r="F9" s="85"/>
      <c r="G9" s="85"/>
      <c r="H9" s="85"/>
      <c r="I9" s="85"/>
      <c r="J9" s="85"/>
      <c r="K9" s="85"/>
      <c r="L9" s="85">
        <v>80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52">
        <v>1</v>
      </c>
      <c r="Y9" s="37"/>
    </row>
    <row r="10" spans="1:25" ht="13.5" customHeight="1">
      <c r="A10" s="97">
        <v>6</v>
      </c>
      <c r="B10" s="97">
        <v>40</v>
      </c>
      <c r="C10" s="41" t="s">
        <v>231</v>
      </c>
      <c r="D10" s="41" t="s">
        <v>232</v>
      </c>
      <c r="E10" s="28">
        <f t="shared" si="0"/>
        <v>60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>
        <v>60</v>
      </c>
      <c r="U10" s="85"/>
      <c r="V10" s="85"/>
      <c r="W10" s="86"/>
      <c r="X10" s="52">
        <v>1</v>
      </c>
      <c r="Y10" s="37"/>
    </row>
    <row r="11" spans="1:25" ht="13.5" customHeight="1">
      <c r="A11" s="97">
        <v>7</v>
      </c>
      <c r="B11" s="97">
        <v>36</v>
      </c>
      <c r="C11" s="30" t="s">
        <v>233</v>
      </c>
      <c r="D11" s="30" t="s">
        <v>232</v>
      </c>
      <c r="E11" s="28">
        <f t="shared" si="0"/>
        <v>50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>
        <v>50</v>
      </c>
      <c r="U11" s="85"/>
      <c r="V11" s="85"/>
      <c r="W11" s="86"/>
      <c r="X11" s="52">
        <v>1</v>
      </c>
      <c r="Y11" s="37"/>
    </row>
    <row r="12" spans="1:25" ht="13.5" customHeight="1">
      <c r="A12" s="97">
        <v>8</v>
      </c>
      <c r="B12" s="97">
        <v>32</v>
      </c>
      <c r="C12" s="41"/>
      <c r="D12" s="41"/>
      <c r="E12" s="2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52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34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52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4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4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4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4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5" sqref="Z5:Z11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9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105" t="s">
        <v>95</v>
      </c>
      <c r="D5" s="105" t="s">
        <v>61</v>
      </c>
      <c r="E5" s="49">
        <f>SUM(F5:W5)</f>
        <v>800</v>
      </c>
      <c r="F5" s="85" t="s">
        <v>242</v>
      </c>
      <c r="G5" s="85" t="s">
        <v>242</v>
      </c>
      <c r="H5" s="85" t="s">
        <v>36</v>
      </c>
      <c r="I5" s="85" t="s">
        <v>242</v>
      </c>
      <c r="J5" s="85" t="s">
        <v>242</v>
      </c>
      <c r="K5" s="85">
        <v>100</v>
      </c>
      <c r="L5" s="85" t="s">
        <v>249</v>
      </c>
      <c r="M5" s="85" t="s">
        <v>246</v>
      </c>
      <c r="N5" s="85"/>
      <c r="O5" s="85">
        <v>100</v>
      </c>
      <c r="P5" s="85" t="s">
        <v>246</v>
      </c>
      <c r="Q5" s="85">
        <v>100</v>
      </c>
      <c r="R5" s="85">
        <v>100</v>
      </c>
      <c r="S5" s="85">
        <v>100</v>
      </c>
      <c r="T5" s="85">
        <v>100</v>
      </c>
      <c r="U5" s="85">
        <v>100</v>
      </c>
      <c r="V5" s="85">
        <v>100</v>
      </c>
      <c r="W5" s="86" t="s">
        <v>242</v>
      </c>
      <c r="X5" s="52">
        <v>16</v>
      </c>
      <c r="Y5" s="35">
        <v>1360</v>
      </c>
      <c r="Z5" s="18">
        <v>800</v>
      </c>
    </row>
    <row r="6" spans="1:26" ht="13.5" customHeight="1">
      <c r="A6" s="96">
        <v>2</v>
      </c>
      <c r="B6" s="97">
        <v>80</v>
      </c>
      <c r="C6" s="41" t="s">
        <v>99</v>
      </c>
      <c r="D6" s="41" t="s">
        <v>69</v>
      </c>
      <c r="E6" s="49">
        <f>SUM(F6:W6)</f>
        <v>720</v>
      </c>
      <c r="F6" s="85" t="s">
        <v>245</v>
      </c>
      <c r="G6" s="85">
        <v>80</v>
      </c>
      <c r="H6" s="85" t="s">
        <v>36</v>
      </c>
      <c r="I6" s="85" t="s">
        <v>243</v>
      </c>
      <c r="J6" s="85">
        <v>100</v>
      </c>
      <c r="K6" s="85" t="s">
        <v>246</v>
      </c>
      <c r="L6" s="85">
        <v>100</v>
      </c>
      <c r="M6" s="85">
        <v>80</v>
      </c>
      <c r="N6" s="85"/>
      <c r="O6" s="85" t="s">
        <v>246</v>
      </c>
      <c r="P6" s="85">
        <v>100</v>
      </c>
      <c r="Q6" s="85" t="s">
        <v>246</v>
      </c>
      <c r="R6" s="85" t="s">
        <v>245</v>
      </c>
      <c r="S6" s="85" t="s">
        <v>244</v>
      </c>
      <c r="T6" s="85">
        <v>80</v>
      </c>
      <c r="U6" s="85">
        <v>100</v>
      </c>
      <c r="V6" s="85">
        <v>80</v>
      </c>
      <c r="W6" s="86" t="s">
        <v>249</v>
      </c>
      <c r="X6" s="52">
        <v>16</v>
      </c>
      <c r="Y6" s="37"/>
      <c r="Z6" s="147">
        <v>500</v>
      </c>
    </row>
    <row r="7" spans="1:26" ht="13.5" customHeight="1">
      <c r="A7" s="97">
        <v>3</v>
      </c>
      <c r="B7" s="97">
        <v>60</v>
      </c>
      <c r="C7" s="41" t="s">
        <v>103</v>
      </c>
      <c r="D7" s="41" t="s">
        <v>102</v>
      </c>
      <c r="E7" s="49">
        <f>SUM(F7:W7)</f>
        <v>680</v>
      </c>
      <c r="F7" s="85" t="s">
        <v>250</v>
      </c>
      <c r="G7" s="85" t="s">
        <v>246</v>
      </c>
      <c r="H7" s="85" t="s">
        <v>36</v>
      </c>
      <c r="I7" s="85">
        <v>80</v>
      </c>
      <c r="J7" s="85">
        <v>100</v>
      </c>
      <c r="K7" s="85">
        <v>80</v>
      </c>
      <c r="L7" s="85" t="s">
        <v>246</v>
      </c>
      <c r="M7" s="85" t="s">
        <v>245</v>
      </c>
      <c r="N7" s="85"/>
      <c r="O7" s="85">
        <v>80</v>
      </c>
      <c r="P7" s="85" t="s">
        <v>245</v>
      </c>
      <c r="Q7" s="85">
        <v>80</v>
      </c>
      <c r="R7" s="85">
        <v>80</v>
      </c>
      <c r="S7" s="85">
        <v>80</v>
      </c>
      <c r="T7" s="85" t="s">
        <v>246</v>
      </c>
      <c r="U7" s="85">
        <v>100</v>
      </c>
      <c r="V7" s="85"/>
      <c r="W7" s="86" t="s">
        <v>245</v>
      </c>
      <c r="X7" s="52">
        <v>15</v>
      </c>
      <c r="Y7" s="37"/>
      <c r="Z7">
        <v>400</v>
      </c>
    </row>
    <row r="8" spans="1:26" ht="13.5" customHeight="1">
      <c r="A8" s="97">
        <v>4</v>
      </c>
      <c r="B8" s="97">
        <v>50</v>
      </c>
      <c r="C8" s="41" t="s">
        <v>96</v>
      </c>
      <c r="D8" s="41" t="s">
        <v>97</v>
      </c>
      <c r="E8" s="49">
        <f>SUM(F8:W8)</f>
        <v>530</v>
      </c>
      <c r="F8" s="85">
        <v>80</v>
      </c>
      <c r="G8" s="85"/>
      <c r="H8" s="85" t="s">
        <v>36</v>
      </c>
      <c r="I8" s="85">
        <v>50</v>
      </c>
      <c r="J8" s="85">
        <v>100</v>
      </c>
      <c r="K8" s="85" t="s">
        <v>244</v>
      </c>
      <c r="L8" s="85">
        <v>50</v>
      </c>
      <c r="M8" s="85" t="s">
        <v>244</v>
      </c>
      <c r="N8" s="85"/>
      <c r="O8" s="85">
        <v>50</v>
      </c>
      <c r="P8" s="85">
        <v>80</v>
      </c>
      <c r="Q8" s="85" t="s">
        <v>244</v>
      </c>
      <c r="R8" s="85">
        <v>60</v>
      </c>
      <c r="S8" s="85">
        <v>60</v>
      </c>
      <c r="T8" s="85"/>
      <c r="U8" s="85"/>
      <c r="V8" s="85"/>
      <c r="W8" s="86" t="s">
        <v>244</v>
      </c>
      <c r="X8" s="52">
        <v>12</v>
      </c>
      <c r="Y8" s="36">
        <v>880</v>
      </c>
      <c r="Z8">
        <v>300</v>
      </c>
    </row>
    <row r="9" spans="1:26" ht="13.5" customHeight="1">
      <c r="A9" s="97">
        <v>5</v>
      </c>
      <c r="B9" s="97">
        <v>45</v>
      </c>
      <c r="C9" s="41" t="s">
        <v>98</v>
      </c>
      <c r="D9" s="41" t="s">
        <v>67</v>
      </c>
      <c r="E9" s="49">
        <f>SUM(F9:W9)</f>
        <v>470</v>
      </c>
      <c r="F9" s="85">
        <v>60</v>
      </c>
      <c r="G9" s="85">
        <v>50</v>
      </c>
      <c r="H9" s="85" t="s">
        <v>36</v>
      </c>
      <c r="I9" s="85">
        <v>60</v>
      </c>
      <c r="J9" s="85">
        <v>100</v>
      </c>
      <c r="K9" s="85">
        <v>50</v>
      </c>
      <c r="L9" s="85" t="s">
        <v>244</v>
      </c>
      <c r="M9" s="85" t="s">
        <v>250</v>
      </c>
      <c r="N9" s="85"/>
      <c r="O9" s="85" t="s">
        <v>243</v>
      </c>
      <c r="P9" s="85" t="s">
        <v>244</v>
      </c>
      <c r="Q9" s="85">
        <v>50</v>
      </c>
      <c r="R9" s="85" t="s">
        <v>244</v>
      </c>
      <c r="S9" s="85">
        <v>50</v>
      </c>
      <c r="T9" s="85">
        <v>50</v>
      </c>
      <c r="U9" s="85"/>
      <c r="V9" s="85"/>
      <c r="W9" s="86" t="s">
        <v>243</v>
      </c>
      <c r="X9" s="52">
        <v>14</v>
      </c>
      <c r="Y9" s="35">
        <v>589</v>
      </c>
      <c r="Z9" s="18">
        <v>300</v>
      </c>
    </row>
    <row r="10" spans="1:26" ht="13.5" customHeight="1">
      <c r="A10" s="97">
        <v>6</v>
      </c>
      <c r="B10" s="97">
        <v>40</v>
      </c>
      <c r="C10" s="41" t="s">
        <v>100</v>
      </c>
      <c r="D10" s="41" t="s">
        <v>97</v>
      </c>
      <c r="E10" s="49">
        <f>SUM(F10:W10)</f>
        <v>447</v>
      </c>
      <c r="F10" s="85">
        <v>45</v>
      </c>
      <c r="G10" s="85"/>
      <c r="H10" s="85" t="s">
        <v>36</v>
      </c>
      <c r="I10" s="85">
        <v>36</v>
      </c>
      <c r="J10" s="85">
        <v>100</v>
      </c>
      <c r="K10" s="85">
        <v>36</v>
      </c>
      <c r="L10" s="85" t="s">
        <v>250</v>
      </c>
      <c r="M10" s="85" t="s">
        <v>247</v>
      </c>
      <c r="N10" s="85"/>
      <c r="O10" s="85">
        <v>45</v>
      </c>
      <c r="P10" s="85">
        <v>40</v>
      </c>
      <c r="Q10" s="85"/>
      <c r="R10" s="85"/>
      <c r="S10" s="85"/>
      <c r="T10" s="85">
        <v>45</v>
      </c>
      <c r="U10" s="85">
        <v>100</v>
      </c>
      <c r="V10" s="85"/>
      <c r="W10" s="86" t="s">
        <v>248</v>
      </c>
      <c r="X10" s="52">
        <v>11</v>
      </c>
      <c r="Y10" s="37"/>
      <c r="Z10">
        <v>300</v>
      </c>
    </row>
    <row r="11" spans="1:26" ht="13.5" customHeight="1">
      <c r="A11" s="97">
        <v>7</v>
      </c>
      <c r="B11" s="97">
        <v>36</v>
      </c>
      <c r="C11" s="41" t="s">
        <v>104</v>
      </c>
      <c r="D11" s="41" t="s">
        <v>64</v>
      </c>
      <c r="E11" s="49">
        <f>SUM(F11:W11)</f>
        <v>385</v>
      </c>
      <c r="F11" s="85" t="s">
        <v>247</v>
      </c>
      <c r="G11" s="85">
        <v>45</v>
      </c>
      <c r="H11" s="85" t="s">
        <v>36</v>
      </c>
      <c r="I11" s="85"/>
      <c r="J11" s="85">
        <v>100</v>
      </c>
      <c r="K11" s="85">
        <v>40</v>
      </c>
      <c r="L11" s="85">
        <v>40</v>
      </c>
      <c r="M11" s="85"/>
      <c r="N11" s="85"/>
      <c r="O11" s="85"/>
      <c r="P11" s="85"/>
      <c r="Q11" s="85">
        <v>40</v>
      </c>
      <c r="R11" s="85">
        <v>40</v>
      </c>
      <c r="S11" s="85">
        <v>40</v>
      </c>
      <c r="T11" s="85">
        <v>40</v>
      </c>
      <c r="U11" s="85"/>
      <c r="V11" s="85"/>
      <c r="W11" s="86" t="s">
        <v>250</v>
      </c>
      <c r="X11" s="52">
        <v>10</v>
      </c>
      <c r="Y11" s="37"/>
      <c r="Z11">
        <v>300</v>
      </c>
    </row>
    <row r="12" spans="1:25" ht="13.5" customHeight="1">
      <c r="A12" s="97">
        <v>8</v>
      </c>
      <c r="B12" s="97">
        <v>32</v>
      </c>
      <c r="C12" s="41" t="s">
        <v>105</v>
      </c>
      <c r="D12" s="41" t="s">
        <v>64</v>
      </c>
      <c r="E12" s="49">
        <f>SUM(F12:W12)</f>
        <v>299</v>
      </c>
      <c r="F12" s="85">
        <v>29</v>
      </c>
      <c r="G12" s="85">
        <v>40</v>
      </c>
      <c r="H12" s="85" t="s">
        <v>36</v>
      </c>
      <c r="I12" s="85"/>
      <c r="J12" s="85">
        <v>100</v>
      </c>
      <c r="K12" s="85"/>
      <c r="L12" s="85"/>
      <c r="M12" s="85"/>
      <c r="N12" s="85"/>
      <c r="O12" s="85"/>
      <c r="P12" s="85"/>
      <c r="Q12" s="85">
        <v>32</v>
      </c>
      <c r="R12" s="85">
        <v>36</v>
      </c>
      <c r="S12" s="85">
        <v>36</v>
      </c>
      <c r="T12" s="85"/>
      <c r="U12" s="85"/>
      <c r="V12" s="85"/>
      <c r="W12" s="86">
        <v>26</v>
      </c>
      <c r="X12" s="52">
        <v>7</v>
      </c>
      <c r="Y12" s="37"/>
    </row>
    <row r="13" spans="1:25" ht="13.5" customHeight="1">
      <c r="A13" s="97">
        <v>9</v>
      </c>
      <c r="B13" s="97">
        <v>29</v>
      </c>
      <c r="C13" s="30" t="s">
        <v>106</v>
      </c>
      <c r="D13" s="30" t="s">
        <v>64</v>
      </c>
      <c r="E13" s="49">
        <f>SUM(F13:W13)</f>
        <v>259</v>
      </c>
      <c r="F13" s="85">
        <v>26</v>
      </c>
      <c r="G13" s="85">
        <v>36</v>
      </c>
      <c r="H13" s="85" t="s">
        <v>36</v>
      </c>
      <c r="I13" s="85">
        <v>32</v>
      </c>
      <c r="J13" s="85">
        <v>100</v>
      </c>
      <c r="K13" s="85"/>
      <c r="L13" s="85"/>
      <c r="M13" s="85">
        <v>29</v>
      </c>
      <c r="N13" s="85"/>
      <c r="O13" s="85"/>
      <c r="P13" s="85"/>
      <c r="Q13" s="85"/>
      <c r="R13" s="85"/>
      <c r="S13" s="85"/>
      <c r="T13" s="85">
        <v>36</v>
      </c>
      <c r="U13" s="85"/>
      <c r="V13" s="85"/>
      <c r="W13" s="86"/>
      <c r="X13" s="52">
        <v>6</v>
      </c>
      <c r="Y13" s="37"/>
    </row>
    <row r="14" spans="1:25" ht="13.5" customHeight="1">
      <c r="A14" s="97">
        <v>10</v>
      </c>
      <c r="B14" s="97">
        <v>26</v>
      </c>
      <c r="C14" s="41" t="s">
        <v>101</v>
      </c>
      <c r="D14" s="41" t="s">
        <v>102</v>
      </c>
      <c r="E14" s="49">
        <f>SUM(F14:W14)</f>
        <v>185</v>
      </c>
      <c r="F14" s="85">
        <v>40</v>
      </c>
      <c r="G14" s="85"/>
      <c r="H14" s="85" t="s">
        <v>186</v>
      </c>
      <c r="I14" s="85">
        <v>45</v>
      </c>
      <c r="J14" s="85">
        <v>100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52">
        <v>3</v>
      </c>
      <c r="Y14" s="37"/>
    </row>
    <row r="15" spans="1:24" ht="13.5" customHeight="1">
      <c r="A15" s="97">
        <v>11</v>
      </c>
      <c r="B15" s="97">
        <v>24</v>
      </c>
      <c r="C15" s="30" t="s">
        <v>224</v>
      </c>
      <c r="D15" s="30" t="s">
        <v>64</v>
      </c>
      <c r="E15" s="49">
        <f>SUM(F15:W15)</f>
        <v>68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36</v>
      </c>
      <c r="R15" s="85">
        <v>32</v>
      </c>
      <c r="S15" s="85"/>
      <c r="T15" s="85"/>
      <c r="U15" s="85"/>
      <c r="V15" s="85"/>
      <c r="W15" s="86"/>
      <c r="X15" s="52">
        <v>2</v>
      </c>
    </row>
    <row r="16" spans="1:25" ht="13.5" customHeight="1">
      <c r="A16" s="97">
        <v>12</v>
      </c>
      <c r="B16" s="97">
        <v>22</v>
      </c>
      <c r="C16" s="30" t="s">
        <v>203</v>
      </c>
      <c r="D16" s="30" t="s">
        <v>61</v>
      </c>
      <c r="E16" s="49">
        <f>SUM(F16:W16)</f>
        <v>32</v>
      </c>
      <c r="F16" s="85"/>
      <c r="G16" s="85"/>
      <c r="H16" s="85"/>
      <c r="I16" s="85"/>
      <c r="J16" s="85"/>
      <c r="K16" s="85"/>
      <c r="L16" s="85">
        <v>32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52">
        <v>1</v>
      </c>
      <c r="Y16" s="37"/>
    </row>
    <row r="17" spans="1:24" ht="13.5" customHeight="1">
      <c r="A17" s="97">
        <v>13</v>
      </c>
      <c r="B17" s="97">
        <v>20</v>
      </c>
      <c r="C17" s="30"/>
      <c r="D17" s="30"/>
      <c r="E17" s="49">
        <f aca="true" t="shared" si="0" ref="E5:E34">SUM(F17:W17)</f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52"/>
    </row>
    <row r="18" spans="1:24" ht="13.5" customHeight="1">
      <c r="A18" s="97">
        <v>14</v>
      </c>
      <c r="B18" s="97">
        <v>18</v>
      </c>
      <c r="C18" s="30"/>
      <c r="D18" s="30"/>
      <c r="E18" s="49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52"/>
    </row>
    <row r="19" spans="1:24" ht="13.5" customHeight="1">
      <c r="A19" s="97">
        <v>15</v>
      </c>
      <c r="B19" s="97">
        <v>16</v>
      </c>
      <c r="C19" s="30"/>
      <c r="D19" s="30"/>
      <c r="E19" s="49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52"/>
    </row>
    <row r="20" spans="1:24" ht="13.5" customHeight="1">
      <c r="A20" s="97">
        <v>16</v>
      </c>
      <c r="B20" s="97">
        <v>15</v>
      </c>
      <c r="C20" s="30"/>
      <c r="D20" s="30"/>
      <c r="E20" s="49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52"/>
    </row>
    <row r="21" spans="1:24" ht="13.5" customHeight="1">
      <c r="A21" s="97">
        <v>17</v>
      </c>
      <c r="B21" s="97">
        <v>14</v>
      </c>
      <c r="C21" s="30"/>
      <c r="D21" s="30"/>
      <c r="E21" s="49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52"/>
    </row>
    <row r="22" spans="1:24" ht="13.5" customHeight="1">
      <c r="A22" s="97">
        <v>18</v>
      </c>
      <c r="B22" s="97">
        <v>13</v>
      </c>
      <c r="C22" s="30"/>
      <c r="D22" s="30"/>
      <c r="E22" s="49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52"/>
    </row>
    <row r="23" spans="1:24" ht="13.5" customHeight="1">
      <c r="A23" s="97">
        <v>19</v>
      </c>
      <c r="B23" s="97">
        <v>12</v>
      </c>
      <c r="C23" s="30"/>
      <c r="D23" s="30"/>
      <c r="E23" s="49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52"/>
    </row>
    <row r="24" spans="1:24" ht="13.5" customHeight="1">
      <c r="A24" s="97">
        <v>20</v>
      </c>
      <c r="B24" s="97">
        <v>11</v>
      </c>
      <c r="C24" s="30"/>
      <c r="D24" s="30"/>
      <c r="E24" s="49">
        <f t="shared" si="0"/>
        <v>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/>
      <c r="X24" s="120"/>
    </row>
    <row r="25" spans="1:24" ht="13.5" customHeight="1">
      <c r="A25" s="97">
        <v>21</v>
      </c>
      <c r="B25" s="97">
        <v>10</v>
      </c>
      <c r="C25" s="32"/>
      <c r="D25" s="32"/>
      <c r="E25" s="49">
        <f t="shared" si="0"/>
        <v>0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21"/>
    </row>
    <row r="26" spans="1:24" ht="13.5" customHeight="1">
      <c r="A26" s="97">
        <v>22</v>
      </c>
      <c r="B26" s="97">
        <v>9</v>
      </c>
      <c r="C26" s="30"/>
      <c r="D26" s="30"/>
      <c r="E26" s="49">
        <f t="shared" si="0"/>
        <v>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90"/>
      <c r="X26" s="122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50"/>
      <c r="D34" s="5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5" sqref="Z5:Z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10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8">
        <v>1</v>
      </c>
      <c r="B5" s="99">
        <v>100</v>
      </c>
      <c r="C5" s="40" t="s">
        <v>107</v>
      </c>
      <c r="D5" s="40" t="s">
        <v>59</v>
      </c>
      <c r="E5" s="28">
        <f aca="true" t="shared" si="0" ref="E5:E34">SUM(F5:W5)</f>
        <v>800</v>
      </c>
      <c r="F5" s="85" t="s">
        <v>242</v>
      </c>
      <c r="G5" s="85" t="s">
        <v>242</v>
      </c>
      <c r="H5" s="85" t="s">
        <v>36</v>
      </c>
      <c r="I5" s="85" t="s">
        <v>242</v>
      </c>
      <c r="J5" s="85" t="s">
        <v>242</v>
      </c>
      <c r="K5" s="85" t="s">
        <v>242</v>
      </c>
      <c r="L5" s="85">
        <v>100</v>
      </c>
      <c r="M5" s="85">
        <v>100</v>
      </c>
      <c r="N5" s="85"/>
      <c r="O5" s="85">
        <v>100</v>
      </c>
      <c r="P5" s="85">
        <v>100</v>
      </c>
      <c r="Q5" s="85">
        <v>100</v>
      </c>
      <c r="R5" s="85">
        <v>100</v>
      </c>
      <c r="S5" s="85" t="s">
        <v>36</v>
      </c>
      <c r="T5" s="85">
        <v>100</v>
      </c>
      <c r="U5" s="85"/>
      <c r="V5" s="85">
        <v>100</v>
      </c>
      <c r="W5" s="86" t="s">
        <v>242</v>
      </c>
      <c r="X5" s="52">
        <v>14</v>
      </c>
      <c r="Y5" s="35">
        <v>1360</v>
      </c>
      <c r="Z5" s="18">
        <v>800</v>
      </c>
    </row>
    <row r="6" spans="1:26" s="18" customFormat="1" ht="13.5" customHeight="1">
      <c r="A6" s="96">
        <v>2</v>
      </c>
      <c r="B6" s="97">
        <v>80</v>
      </c>
      <c r="C6" s="41" t="s">
        <v>108</v>
      </c>
      <c r="D6" s="30" t="s">
        <v>67</v>
      </c>
      <c r="E6" s="28">
        <f t="shared" si="0"/>
        <v>680</v>
      </c>
      <c r="F6" s="85" t="s">
        <v>246</v>
      </c>
      <c r="G6" s="85" t="s">
        <v>246</v>
      </c>
      <c r="H6" s="85" t="s">
        <v>36</v>
      </c>
      <c r="I6" s="85" t="s">
        <v>246</v>
      </c>
      <c r="J6" s="85">
        <v>100</v>
      </c>
      <c r="K6" s="85">
        <v>80</v>
      </c>
      <c r="L6" s="85">
        <v>80</v>
      </c>
      <c r="M6" s="85">
        <v>80</v>
      </c>
      <c r="N6" s="85"/>
      <c r="O6" s="85" t="s">
        <v>246</v>
      </c>
      <c r="P6" s="85" t="s">
        <v>246</v>
      </c>
      <c r="Q6" s="85">
        <v>80</v>
      </c>
      <c r="R6" s="85">
        <v>80</v>
      </c>
      <c r="S6" s="85">
        <v>80</v>
      </c>
      <c r="T6" s="85"/>
      <c r="U6" s="85">
        <v>100</v>
      </c>
      <c r="V6" s="85" t="s">
        <v>246</v>
      </c>
      <c r="W6" s="86" t="s">
        <v>246</v>
      </c>
      <c r="X6" s="52">
        <v>15</v>
      </c>
      <c r="Y6" s="36">
        <v>880</v>
      </c>
      <c r="Z6" s="147">
        <v>500</v>
      </c>
    </row>
    <row r="7" spans="1:26" s="18" customFormat="1" ht="13.5" customHeight="1">
      <c r="A7" s="97">
        <v>3</v>
      </c>
      <c r="B7" s="97">
        <v>60</v>
      </c>
      <c r="C7" s="30" t="s">
        <v>109</v>
      </c>
      <c r="D7" s="30" t="s">
        <v>59</v>
      </c>
      <c r="E7" s="28">
        <f t="shared" si="0"/>
        <v>510</v>
      </c>
      <c r="F7" s="85" t="s">
        <v>244</v>
      </c>
      <c r="G7" s="85" t="s">
        <v>245</v>
      </c>
      <c r="H7" s="85" t="s">
        <v>36</v>
      </c>
      <c r="I7" s="85"/>
      <c r="J7" s="85">
        <v>100</v>
      </c>
      <c r="K7" s="85">
        <v>50</v>
      </c>
      <c r="L7" s="85"/>
      <c r="M7" s="85" t="s">
        <v>243</v>
      </c>
      <c r="N7" s="85"/>
      <c r="O7" s="85">
        <v>50</v>
      </c>
      <c r="P7" s="85">
        <v>50</v>
      </c>
      <c r="Q7" s="85">
        <v>50</v>
      </c>
      <c r="R7" s="85">
        <v>50</v>
      </c>
      <c r="S7" s="85">
        <v>60</v>
      </c>
      <c r="T7" s="85"/>
      <c r="U7" s="85">
        <v>100</v>
      </c>
      <c r="V7" s="85"/>
      <c r="W7" s="86" t="s">
        <v>243</v>
      </c>
      <c r="X7" s="52">
        <v>12</v>
      </c>
      <c r="Y7" s="35">
        <v>589</v>
      </c>
      <c r="Z7" s="18">
        <v>300</v>
      </c>
    </row>
    <row r="8" spans="1:26" s="18" customFormat="1" ht="13.5" customHeight="1">
      <c r="A8" s="97">
        <v>4</v>
      </c>
      <c r="B8" s="97">
        <v>50</v>
      </c>
      <c r="C8" s="41" t="s">
        <v>148</v>
      </c>
      <c r="D8" s="41" t="s">
        <v>59</v>
      </c>
      <c r="E8" s="28">
        <f t="shared" si="0"/>
        <v>680</v>
      </c>
      <c r="F8" s="85"/>
      <c r="G8" s="85">
        <v>80</v>
      </c>
      <c r="H8" s="85" t="s">
        <v>36</v>
      </c>
      <c r="I8" s="85">
        <v>80</v>
      </c>
      <c r="J8" s="85">
        <v>100</v>
      </c>
      <c r="K8" s="85" t="s">
        <v>246</v>
      </c>
      <c r="L8" s="85" t="s">
        <v>246</v>
      </c>
      <c r="M8" s="85" t="s">
        <v>246</v>
      </c>
      <c r="N8" s="85"/>
      <c r="O8" s="85"/>
      <c r="P8" s="85"/>
      <c r="Q8" s="85" t="s">
        <v>246</v>
      </c>
      <c r="R8" s="85">
        <v>60</v>
      </c>
      <c r="S8" s="85">
        <v>100</v>
      </c>
      <c r="T8" s="85">
        <v>80</v>
      </c>
      <c r="U8" s="85">
        <v>100</v>
      </c>
      <c r="V8" s="85">
        <v>80</v>
      </c>
      <c r="W8" s="86" t="s">
        <v>245</v>
      </c>
      <c r="X8" s="52">
        <v>13</v>
      </c>
      <c r="Y8" s="37"/>
      <c r="Z8" s="147">
        <v>500</v>
      </c>
    </row>
    <row r="9" spans="1:26" ht="13.5" customHeight="1">
      <c r="A9" s="97">
        <v>5</v>
      </c>
      <c r="B9" s="97">
        <v>45</v>
      </c>
      <c r="C9" s="30" t="s">
        <v>149</v>
      </c>
      <c r="D9" s="30" t="s">
        <v>69</v>
      </c>
      <c r="E9" s="28">
        <f t="shared" si="0"/>
        <v>485</v>
      </c>
      <c r="F9" s="85"/>
      <c r="G9" s="85" t="s">
        <v>244</v>
      </c>
      <c r="H9" s="85" t="s">
        <v>36</v>
      </c>
      <c r="I9" s="85"/>
      <c r="J9" s="85">
        <v>100</v>
      </c>
      <c r="K9" s="85">
        <v>45</v>
      </c>
      <c r="L9" s="85">
        <v>50</v>
      </c>
      <c r="M9" s="85"/>
      <c r="N9" s="85"/>
      <c r="O9" s="85">
        <v>45</v>
      </c>
      <c r="P9" s="85">
        <v>45</v>
      </c>
      <c r="Q9" s="85"/>
      <c r="R9" s="85"/>
      <c r="S9" s="85">
        <v>50</v>
      </c>
      <c r="T9" s="85"/>
      <c r="U9" s="85">
        <v>100</v>
      </c>
      <c r="V9" s="85">
        <v>50</v>
      </c>
      <c r="W9" s="86"/>
      <c r="X9" s="52">
        <v>9</v>
      </c>
      <c r="Y9" s="37"/>
      <c r="Z9" s="147">
        <v>300</v>
      </c>
    </row>
    <row r="10" spans="1:25" ht="13.5" customHeight="1">
      <c r="A10" s="97">
        <v>6</v>
      </c>
      <c r="B10" s="97">
        <v>40</v>
      </c>
      <c r="C10" s="30" t="s">
        <v>217</v>
      </c>
      <c r="D10" s="30" t="s">
        <v>64</v>
      </c>
      <c r="E10" s="28">
        <f t="shared" si="0"/>
        <v>32</v>
      </c>
      <c r="F10" s="85"/>
      <c r="G10" s="85"/>
      <c r="H10" s="85"/>
      <c r="I10" s="85"/>
      <c r="J10" s="85"/>
      <c r="K10" s="85"/>
      <c r="L10" s="85"/>
      <c r="M10" s="85">
        <v>32</v>
      </c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52">
        <v>1</v>
      </c>
      <c r="Y10" s="37"/>
    </row>
    <row r="11" spans="1:25" ht="13.5" customHeight="1">
      <c r="A11" s="97">
        <v>7</v>
      </c>
      <c r="B11" s="97">
        <v>36</v>
      </c>
      <c r="C11" s="30" t="s">
        <v>218</v>
      </c>
      <c r="D11" s="30" t="s">
        <v>64</v>
      </c>
      <c r="E11" s="28">
        <f t="shared" si="0"/>
        <v>74</v>
      </c>
      <c r="F11" s="85"/>
      <c r="G11" s="85"/>
      <c r="H11" s="85"/>
      <c r="I11" s="85"/>
      <c r="J11" s="85"/>
      <c r="K11" s="85"/>
      <c r="L11" s="85"/>
      <c r="M11" s="85">
        <v>29</v>
      </c>
      <c r="N11" s="85"/>
      <c r="O11" s="85"/>
      <c r="P11" s="85"/>
      <c r="Q11" s="85"/>
      <c r="R11" s="85"/>
      <c r="S11" s="85">
        <v>45</v>
      </c>
      <c r="T11" s="85"/>
      <c r="U11" s="85"/>
      <c r="V11" s="85"/>
      <c r="W11" s="86"/>
      <c r="X11" s="52">
        <v>2</v>
      </c>
      <c r="Y11" s="37"/>
    </row>
    <row r="12" spans="1:25" ht="13.5" customHeight="1">
      <c r="A12" s="97">
        <v>8</v>
      </c>
      <c r="B12" s="97">
        <v>32</v>
      </c>
      <c r="C12" s="41"/>
      <c r="D12" s="41"/>
      <c r="E12" s="2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52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52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52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4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7" sqref="Z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421875" style="0" bestFit="1" customWidth="1"/>
    <col min="8" max="8" width="10.140625" style="0" bestFit="1" customWidth="1"/>
    <col min="9" max="13" width="7.421875" style="0" bestFit="1" customWidth="1"/>
    <col min="14" max="14" width="10.00390625" style="0" customWidth="1"/>
    <col min="15" max="16" width="7.421875" style="0" bestFit="1" customWidth="1"/>
    <col min="17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11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ht="13.5" customHeight="1">
      <c r="A5" s="96">
        <v>1</v>
      </c>
      <c r="B5" s="97">
        <v>100</v>
      </c>
      <c r="C5" s="105" t="s">
        <v>110</v>
      </c>
      <c r="D5" s="105" t="s">
        <v>88</v>
      </c>
      <c r="E5" s="28">
        <f>SUM(F5:W5)</f>
        <v>760</v>
      </c>
      <c r="F5" s="85" t="s">
        <v>245</v>
      </c>
      <c r="G5" s="85">
        <v>100</v>
      </c>
      <c r="H5" s="85"/>
      <c r="I5" s="85">
        <v>80</v>
      </c>
      <c r="J5" s="85"/>
      <c r="K5" s="85">
        <v>100</v>
      </c>
      <c r="L5" s="85" t="s">
        <v>246</v>
      </c>
      <c r="M5" s="85" t="s">
        <v>246</v>
      </c>
      <c r="N5" s="85"/>
      <c r="O5" s="85" t="s">
        <v>246</v>
      </c>
      <c r="P5" s="85" t="s">
        <v>246</v>
      </c>
      <c r="Q5" s="85">
        <v>100</v>
      </c>
      <c r="R5" s="85">
        <v>100</v>
      </c>
      <c r="S5" s="85"/>
      <c r="T5" s="85">
        <v>80</v>
      </c>
      <c r="U5" s="85">
        <v>100</v>
      </c>
      <c r="V5" s="85">
        <v>100</v>
      </c>
      <c r="W5" s="86" t="s">
        <v>250</v>
      </c>
      <c r="X5" s="52">
        <v>14</v>
      </c>
      <c r="Y5" s="35">
        <v>1360</v>
      </c>
      <c r="Z5" s="18">
        <v>1000</v>
      </c>
    </row>
    <row r="6" spans="1:25" ht="13.5" customHeight="1">
      <c r="A6" s="96">
        <v>2</v>
      </c>
      <c r="B6" s="97">
        <v>80</v>
      </c>
      <c r="C6" s="30" t="s">
        <v>111</v>
      </c>
      <c r="D6" s="30" t="s">
        <v>112</v>
      </c>
      <c r="E6" s="28">
        <f>SUM(F6:W6)</f>
        <v>530</v>
      </c>
      <c r="F6" s="85">
        <v>45</v>
      </c>
      <c r="G6" s="85">
        <v>80</v>
      </c>
      <c r="H6" s="85"/>
      <c r="I6" s="85">
        <v>100</v>
      </c>
      <c r="J6" s="85">
        <v>100</v>
      </c>
      <c r="K6" s="85">
        <v>80</v>
      </c>
      <c r="L6" s="85">
        <v>80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6">
        <v>45</v>
      </c>
      <c r="X6" s="52">
        <v>7</v>
      </c>
      <c r="Y6" s="36">
        <v>880</v>
      </c>
    </row>
    <row r="7" spans="1:26" ht="13.5" customHeight="1">
      <c r="A7" s="97">
        <v>3</v>
      </c>
      <c r="B7" s="97">
        <v>60</v>
      </c>
      <c r="C7" s="30" t="s">
        <v>176</v>
      </c>
      <c r="D7" s="30" t="s">
        <v>175</v>
      </c>
      <c r="E7" s="28">
        <f>SUM(F7:W7)</f>
        <v>520</v>
      </c>
      <c r="F7" s="85"/>
      <c r="G7" s="85"/>
      <c r="H7" s="85"/>
      <c r="I7" s="85">
        <v>60</v>
      </c>
      <c r="J7" s="85">
        <v>100</v>
      </c>
      <c r="K7" s="85">
        <v>60</v>
      </c>
      <c r="L7" s="85">
        <v>50</v>
      </c>
      <c r="M7" s="85" t="s">
        <v>243</v>
      </c>
      <c r="N7" s="85"/>
      <c r="O7" s="85">
        <v>45</v>
      </c>
      <c r="P7" s="85">
        <v>45</v>
      </c>
      <c r="Q7" s="85">
        <v>80</v>
      </c>
      <c r="R7" s="85">
        <v>80</v>
      </c>
      <c r="S7" s="85"/>
      <c r="T7" s="85"/>
      <c r="U7" s="85"/>
      <c r="V7" s="85"/>
      <c r="W7" s="86"/>
      <c r="X7" s="52">
        <v>9</v>
      </c>
      <c r="Y7" s="37"/>
      <c r="Z7">
        <v>800</v>
      </c>
    </row>
    <row r="8" spans="1:25" ht="13.5" customHeight="1">
      <c r="A8" s="97">
        <v>4</v>
      </c>
      <c r="B8" s="97">
        <v>50</v>
      </c>
      <c r="C8" s="30" t="s">
        <v>234</v>
      </c>
      <c r="D8" s="30" t="s">
        <v>112</v>
      </c>
      <c r="E8" s="28">
        <f>SUM(F8:W8)</f>
        <v>400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>
        <v>100</v>
      </c>
      <c r="T8" s="85">
        <v>100</v>
      </c>
      <c r="U8" s="85">
        <v>100</v>
      </c>
      <c r="V8" s="85"/>
      <c r="W8" s="86">
        <v>100</v>
      </c>
      <c r="X8" s="33">
        <v>4</v>
      </c>
      <c r="Y8" s="37"/>
    </row>
    <row r="9" spans="1:25" ht="13.5" customHeight="1">
      <c r="A9" s="97">
        <v>5</v>
      </c>
      <c r="B9" s="97">
        <v>45</v>
      </c>
      <c r="C9" s="41" t="s">
        <v>152</v>
      </c>
      <c r="D9" s="41" t="s">
        <v>88</v>
      </c>
      <c r="E9" s="28">
        <f>SUM(F9:W9)</f>
        <v>305</v>
      </c>
      <c r="F9" s="85"/>
      <c r="G9" s="85">
        <v>60</v>
      </c>
      <c r="H9" s="85"/>
      <c r="I9" s="85"/>
      <c r="J9" s="85">
        <v>100</v>
      </c>
      <c r="K9" s="85"/>
      <c r="L9" s="85">
        <v>45</v>
      </c>
      <c r="M9" s="85"/>
      <c r="N9" s="85"/>
      <c r="O9" s="85"/>
      <c r="P9" s="85"/>
      <c r="Q9" s="85"/>
      <c r="R9" s="85"/>
      <c r="S9" s="85"/>
      <c r="T9" s="85"/>
      <c r="U9" s="85">
        <v>100</v>
      </c>
      <c r="V9" s="85"/>
      <c r="W9" s="86"/>
      <c r="X9" s="52">
        <v>4</v>
      </c>
      <c r="Y9" s="37"/>
    </row>
    <row r="10" spans="1:25" ht="13.5" customHeight="1">
      <c r="A10" s="97">
        <v>6</v>
      </c>
      <c r="B10" s="97">
        <v>40</v>
      </c>
      <c r="C10" s="30" t="s">
        <v>153</v>
      </c>
      <c r="D10" s="30" t="s">
        <v>88</v>
      </c>
      <c r="E10" s="28">
        <f>SUM(F10:W10)</f>
        <v>240</v>
      </c>
      <c r="F10" s="85"/>
      <c r="G10" s="85">
        <v>50</v>
      </c>
      <c r="H10" s="85"/>
      <c r="I10" s="85"/>
      <c r="J10" s="85">
        <v>100</v>
      </c>
      <c r="K10" s="85">
        <v>50</v>
      </c>
      <c r="L10" s="85">
        <v>40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52">
        <v>4</v>
      </c>
      <c r="Y10" s="37"/>
    </row>
    <row r="11" spans="1:25" ht="13.5" customHeight="1">
      <c r="A11" s="97">
        <v>7</v>
      </c>
      <c r="B11" s="97">
        <v>36</v>
      </c>
      <c r="C11" s="30" t="s">
        <v>206</v>
      </c>
      <c r="D11" s="30" t="s">
        <v>88</v>
      </c>
      <c r="E11" s="28">
        <f>SUM(F11:W11)</f>
        <v>200</v>
      </c>
      <c r="F11" s="85"/>
      <c r="G11" s="85"/>
      <c r="H11" s="85"/>
      <c r="I11" s="85"/>
      <c r="J11" s="85">
        <v>100</v>
      </c>
      <c r="K11" s="85"/>
      <c r="L11" s="85">
        <v>100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52">
        <v>2</v>
      </c>
      <c r="Y11" s="37"/>
    </row>
    <row r="12" spans="1:25" ht="13.5" customHeight="1">
      <c r="A12" s="97">
        <v>8</v>
      </c>
      <c r="B12" s="97">
        <v>32</v>
      </c>
      <c r="C12" s="30" t="s">
        <v>154</v>
      </c>
      <c r="D12" s="30" t="s">
        <v>69</v>
      </c>
      <c r="E12" s="28">
        <f>SUM(F12:W12)</f>
        <v>173</v>
      </c>
      <c r="F12" s="85"/>
      <c r="G12" s="85">
        <v>45</v>
      </c>
      <c r="H12" s="85"/>
      <c r="I12" s="85"/>
      <c r="J12" s="85"/>
      <c r="K12" s="85"/>
      <c r="L12" s="85"/>
      <c r="M12" s="85">
        <v>36</v>
      </c>
      <c r="N12" s="85"/>
      <c r="O12" s="85"/>
      <c r="P12" s="85"/>
      <c r="Q12" s="85"/>
      <c r="R12" s="85"/>
      <c r="S12" s="85"/>
      <c r="T12" s="85">
        <v>60</v>
      </c>
      <c r="U12" s="85"/>
      <c r="V12" s="85"/>
      <c r="W12" s="86">
        <v>32</v>
      </c>
      <c r="X12" s="52">
        <v>4</v>
      </c>
      <c r="Y12" s="37"/>
    </row>
    <row r="13" spans="1:26" ht="13.5" customHeight="1">
      <c r="A13" s="97">
        <v>9</v>
      </c>
      <c r="B13" s="97">
        <v>29</v>
      </c>
      <c r="C13" s="41" t="s">
        <v>113</v>
      </c>
      <c r="D13" s="41" t="s">
        <v>69</v>
      </c>
      <c r="E13" s="28">
        <f>SUM(F13:W13)</f>
        <v>114</v>
      </c>
      <c r="F13" s="85">
        <v>40</v>
      </c>
      <c r="G13" s="85"/>
      <c r="H13" s="85"/>
      <c r="I13" s="85"/>
      <c r="J13" s="85"/>
      <c r="K13" s="85">
        <v>45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>
        <v>29</v>
      </c>
      <c r="X13" s="52">
        <v>3</v>
      </c>
      <c r="Y13" s="35">
        <v>589</v>
      </c>
      <c r="Z13" s="18"/>
    </row>
    <row r="14" spans="1:25" ht="13.5" customHeight="1">
      <c r="A14" s="97">
        <v>10</v>
      </c>
      <c r="B14" s="97">
        <v>26</v>
      </c>
      <c r="C14" s="30" t="s">
        <v>238</v>
      </c>
      <c r="D14" s="30" t="s">
        <v>88</v>
      </c>
      <c r="E14" s="28">
        <f>SUM(F14:W14)</f>
        <v>100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>
        <v>100</v>
      </c>
      <c r="V14" s="85"/>
      <c r="W14" s="86"/>
      <c r="X14" s="39">
        <v>1</v>
      </c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aca="true" t="shared" si="0" ref="E5:E34">SUM(F15:W15)</f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9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8" sqref="Z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12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105" t="s">
        <v>114</v>
      </c>
      <c r="D5" s="105" t="s">
        <v>67</v>
      </c>
      <c r="E5" s="28">
        <f>SUM(F5:W5)</f>
        <v>740</v>
      </c>
      <c r="F5" s="85" t="s">
        <v>246</v>
      </c>
      <c r="G5" s="85">
        <v>80</v>
      </c>
      <c r="H5" s="85"/>
      <c r="I5" s="85">
        <v>80</v>
      </c>
      <c r="J5" s="85">
        <v>100</v>
      </c>
      <c r="K5" s="85" t="s">
        <v>245</v>
      </c>
      <c r="L5" s="85">
        <v>80</v>
      </c>
      <c r="M5" s="85" t="s">
        <v>246</v>
      </c>
      <c r="N5" s="85"/>
      <c r="O5" s="85"/>
      <c r="P5" s="85"/>
      <c r="Q5" s="85">
        <v>100</v>
      </c>
      <c r="R5" s="85">
        <v>100</v>
      </c>
      <c r="S5" s="85">
        <v>100</v>
      </c>
      <c r="T5" s="85"/>
      <c r="U5" s="85">
        <v>100</v>
      </c>
      <c r="V5" s="85"/>
      <c r="W5" s="86" t="s">
        <v>245</v>
      </c>
      <c r="X5" s="52">
        <v>11</v>
      </c>
      <c r="Y5" s="35">
        <v>1360</v>
      </c>
      <c r="Z5" s="18">
        <v>1000</v>
      </c>
    </row>
    <row r="6" spans="1:26" s="18" customFormat="1" ht="13.5" customHeight="1">
      <c r="A6" s="96">
        <v>2</v>
      </c>
      <c r="B6" s="97">
        <v>80</v>
      </c>
      <c r="C6" s="41" t="s">
        <v>115</v>
      </c>
      <c r="D6" s="41" t="s">
        <v>69</v>
      </c>
      <c r="E6" s="28">
        <f>SUM(F6:W6)</f>
        <v>550</v>
      </c>
      <c r="F6" s="85">
        <v>50</v>
      </c>
      <c r="G6" s="85">
        <v>50</v>
      </c>
      <c r="H6" s="85"/>
      <c r="I6" s="85"/>
      <c r="J6" s="85">
        <v>100</v>
      </c>
      <c r="K6" s="85">
        <v>60</v>
      </c>
      <c r="L6" s="85">
        <v>50</v>
      </c>
      <c r="M6" s="85"/>
      <c r="N6" s="85"/>
      <c r="O6" s="85">
        <v>80</v>
      </c>
      <c r="P6" s="85">
        <v>80</v>
      </c>
      <c r="Q6" s="85"/>
      <c r="R6" s="85"/>
      <c r="S6" s="85"/>
      <c r="T6" s="85">
        <v>80</v>
      </c>
      <c r="U6" s="85"/>
      <c r="V6" s="85"/>
      <c r="W6" s="86" t="s">
        <v>244</v>
      </c>
      <c r="X6" s="52">
        <v>9</v>
      </c>
      <c r="Y6" s="36">
        <v>880</v>
      </c>
      <c r="Z6">
        <v>800</v>
      </c>
    </row>
    <row r="7" spans="1:25" ht="13.5" customHeight="1">
      <c r="A7" s="97">
        <v>3</v>
      </c>
      <c r="B7" s="97">
        <v>60</v>
      </c>
      <c r="C7" s="41" t="s">
        <v>177</v>
      </c>
      <c r="D7" s="41" t="s">
        <v>59</v>
      </c>
      <c r="E7" s="28">
        <f>SUM(F7:W7)</f>
        <v>540</v>
      </c>
      <c r="F7" s="85"/>
      <c r="G7" s="85"/>
      <c r="H7" s="85"/>
      <c r="I7" s="85">
        <v>100</v>
      </c>
      <c r="J7" s="85">
        <v>100</v>
      </c>
      <c r="K7" s="85">
        <v>100</v>
      </c>
      <c r="L7" s="85">
        <v>60</v>
      </c>
      <c r="M7" s="85"/>
      <c r="N7" s="85"/>
      <c r="O7" s="85"/>
      <c r="P7" s="85"/>
      <c r="Q7" s="85"/>
      <c r="R7" s="85"/>
      <c r="S7" s="85"/>
      <c r="T7" s="85"/>
      <c r="U7" s="85">
        <v>100</v>
      </c>
      <c r="V7" s="85"/>
      <c r="W7" s="86">
        <v>80</v>
      </c>
      <c r="X7" s="52">
        <v>6</v>
      </c>
      <c r="Y7" s="37"/>
    </row>
    <row r="8" spans="1:26" ht="13.5" customHeight="1">
      <c r="A8" s="97">
        <v>4</v>
      </c>
      <c r="B8" s="97">
        <v>50</v>
      </c>
      <c r="C8" s="41" t="s">
        <v>196</v>
      </c>
      <c r="D8" s="41" t="s">
        <v>59</v>
      </c>
      <c r="E8" s="28">
        <f>SUM(F8:W8)</f>
        <v>540</v>
      </c>
      <c r="F8" s="85"/>
      <c r="G8" s="85"/>
      <c r="H8" s="85"/>
      <c r="I8" s="85"/>
      <c r="J8" s="85">
        <v>100</v>
      </c>
      <c r="K8" s="85">
        <v>45</v>
      </c>
      <c r="L8" s="85">
        <v>45</v>
      </c>
      <c r="M8" s="85">
        <v>50</v>
      </c>
      <c r="N8" s="85"/>
      <c r="O8" s="85"/>
      <c r="P8" s="85"/>
      <c r="Q8" s="85">
        <v>80</v>
      </c>
      <c r="R8" s="85">
        <v>80</v>
      </c>
      <c r="S8" s="85"/>
      <c r="T8" s="85">
        <v>100</v>
      </c>
      <c r="U8" s="85"/>
      <c r="V8" s="85"/>
      <c r="W8" s="86">
        <v>40</v>
      </c>
      <c r="X8" s="52">
        <v>8</v>
      </c>
      <c r="Y8" s="37"/>
      <c r="Z8">
        <v>500</v>
      </c>
    </row>
    <row r="9" spans="1:25" ht="13.5" customHeight="1">
      <c r="A9" s="97">
        <v>5</v>
      </c>
      <c r="B9" s="97">
        <v>45</v>
      </c>
      <c r="C9" s="30" t="s">
        <v>156</v>
      </c>
      <c r="D9" s="30" t="s">
        <v>67</v>
      </c>
      <c r="E9" s="28">
        <f>SUM(F9:W9)</f>
        <v>240</v>
      </c>
      <c r="F9" s="85"/>
      <c r="G9" s="85">
        <v>60</v>
      </c>
      <c r="H9" s="85"/>
      <c r="I9" s="85"/>
      <c r="J9" s="85"/>
      <c r="K9" s="85">
        <v>80</v>
      </c>
      <c r="L9" s="85">
        <v>100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52">
        <v>3</v>
      </c>
      <c r="Y9" s="37"/>
    </row>
    <row r="10" spans="1:26" ht="13.5" customHeight="1">
      <c r="A10" s="97">
        <v>6</v>
      </c>
      <c r="B10" s="97">
        <v>40</v>
      </c>
      <c r="C10" s="41" t="s">
        <v>155</v>
      </c>
      <c r="D10" s="41" t="s">
        <v>59</v>
      </c>
      <c r="E10" s="28">
        <f>SUM(F10:W10)</f>
        <v>160</v>
      </c>
      <c r="F10" s="85"/>
      <c r="G10" s="85">
        <v>100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>
        <v>60</v>
      </c>
      <c r="S10" s="85"/>
      <c r="T10" s="85"/>
      <c r="U10" s="85"/>
      <c r="V10" s="85"/>
      <c r="W10" s="86"/>
      <c r="X10" s="52">
        <v>2</v>
      </c>
      <c r="Y10" s="35">
        <v>589</v>
      </c>
      <c r="Z10" s="18"/>
    </row>
    <row r="11" spans="1:25" ht="13.5" customHeight="1">
      <c r="A11" s="97">
        <v>7</v>
      </c>
      <c r="B11" s="97">
        <v>36</v>
      </c>
      <c r="C11" s="30"/>
      <c r="D11" s="30"/>
      <c r="E11" s="28">
        <f aca="true" t="shared" si="0" ref="E5:E34">SUM(F11:W11)</f>
        <v>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52"/>
      <c r="Y11" s="37"/>
    </row>
    <row r="12" spans="1:25" ht="13.5" customHeight="1">
      <c r="A12" s="97">
        <v>8</v>
      </c>
      <c r="B12" s="97">
        <v>32</v>
      </c>
      <c r="C12" s="30"/>
      <c r="D12" s="30"/>
      <c r="E12" s="2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52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52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46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9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5" sqref="Z5:Z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13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105" t="s">
        <v>116</v>
      </c>
      <c r="D5" s="106" t="s">
        <v>61</v>
      </c>
      <c r="E5" s="28">
        <f>SUM(F5:W5)</f>
        <v>780</v>
      </c>
      <c r="F5" s="85">
        <v>100</v>
      </c>
      <c r="G5" s="85">
        <v>100</v>
      </c>
      <c r="H5" s="85"/>
      <c r="I5" s="85"/>
      <c r="J5" s="85">
        <v>100</v>
      </c>
      <c r="K5" s="85"/>
      <c r="L5" s="85"/>
      <c r="M5" s="85"/>
      <c r="N5" s="85"/>
      <c r="O5" s="85"/>
      <c r="P5" s="85"/>
      <c r="Q5" s="85">
        <v>80</v>
      </c>
      <c r="R5" s="85" t="s">
        <v>246</v>
      </c>
      <c r="S5" s="85"/>
      <c r="T5" s="85">
        <v>100</v>
      </c>
      <c r="U5" s="85">
        <v>100</v>
      </c>
      <c r="V5" s="85">
        <v>100</v>
      </c>
      <c r="W5" s="86">
        <v>100</v>
      </c>
      <c r="X5" s="52">
        <v>9</v>
      </c>
      <c r="Y5" s="35">
        <v>1360</v>
      </c>
      <c r="Z5" s="18">
        <v>1000</v>
      </c>
    </row>
    <row r="6" spans="1:26" s="18" customFormat="1" ht="13.5" customHeight="1">
      <c r="A6" s="96">
        <v>2</v>
      </c>
      <c r="B6" s="97">
        <v>80</v>
      </c>
      <c r="C6" s="30" t="s">
        <v>119</v>
      </c>
      <c r="D6" s="30" t="s">
        <v>67</v>
      </c>
      <c r="E6" s="28">
        <f>SUM(F6:W6)</f>
        <v>700</v>
      </c>
      <c r="F6" s="85" t="s">
        <v>245</v>
      </c>
      <c r="G6" s="85" t="s">
        <v>245</v>
      </c>
      <c r="H6" s="85"/>
      <c r="I6" s="85" t="s">
        <v>246</v>
      </c>
      <c r="J6" s="85">
        <v>100</v>
      </c>
      <c r="K6" s="85">
        <v>80</v>
      </c>
      <c r="L6" s="85">
        <v>80</v>
      </c>
      <c r="M6" s="85">
        <v>80</v>
      </c>
      <c r="N6" s="85"/>
      <c r="O6" s="85"/>
      <c r="P6" s="85"/>
      <c r="Q6" s="85">
        <v>100</v>
      </c>
      <c r="R6" s="85"/>
      <c r="S6" s="85">
        <v>80</v>
      </c>
      <c r="T6" s="85"/>
      <c r="U6" s="85">
        <v>100</v>
      </c>
      <c r="V6" s="85">
        <v>80</v>
      </c>
      <c r="W6" s="86"/>
      <c r="X6" s="52">
        <v>11</v>
      </c>
      <c r="Y6" s="37"/>
      <c r="Z6" s="147">
        <v>800</v>
      </c>
    </row>
    <row r="7" spans="1:26" s="18" customFormat="1" ht="13.5" customHeight="1">
      <c r="A7" s="97">
        <v>3</v>
      </c>
      <c r="B7" s="97">
        <v>60</v>
      </c>
      <c r="C7" s="30" t="s">
        <v>168</v>
      </c>
      <c r="D7" s="30" t="s">
        <v>67</v>
      </c>
      <c r="E7" s="28">
        <f>SUM(F7:W7)</f>
        <v>635</v>
      </c>
      <c r="F7" s="85"/>
      <c r="G7" s="85">
        <v>45</v>
      </c>
      <c r="H7" s="85"/>
      <c r="I7" s="85"/>
      <c r="J7" s="85">
        <v>100</v>
      </c>
      <c r="K7" s="85">
        <v>100</v>
      </c>
      <c r="L7" s="85">
        <v>100</v>
      </c>
      <c r="M7" s="85">
        <v>100</v>
      </c>
      <c r="N7" s="85"/>
      <c r="O7" s="85"/>
      <c r="P7" s="85"/>
      <c r="Q7" s="85">
        <v>50</v>
      </c>
      <c r="R7" s="85">
        <v>80</v>
      </c>
      <c r="S7" s="85"/>
      <c r="T7" s="85"/>
      <c r="U7" s="85"/>
      <c r="V7" s="85"/>
      <c r="W7" s="86">
        <v>60</v>
      </c>
      <c r="X7" s="52">
        <v>8</v>
      </c>
      <c r="Y7" s="37"/>
      <c r="Z7">
        <v>500</v>
      </c>
    </row>
    <row r="8" spans="1:25" ht="13.5" customHeight="1">
      <c r="A8" s="97">
        <v>4</v>
      </c>
      <c r="B8" s="97">
        <v>50</v>
      </c>
      <c r="C8" s="30" t="s">
        <v>167</v>
      </c>
      <c r="D8" s="30" t="s">
        <v>59</v>
      </c>
      <c r="E8" s="28">
        <f>SUM(F8:W8)</f>
        <v>500</v>
      </c>
      <c r="F8" s="85"/>
      <c r="G8" s="85">
        <v>80</v>
      </c>
      <c r="H8" s="85"/>
      <c r="I8" s="85">
        <v>100</v>
      </c>
      <c r="J8" s="85">
        <v>100</v>
      </c>
      <c r="K8" s="85">
        <v>60</v>
      </c>
      <c r="L8" s="85"/>
      <c r="M8" s="85"/>
      <c r="N8" s="85"/>
      <c r="O8" s="85"/>
      <c r="P8" s="85"/>
      <c r="Q8" s="85">
        <v>60</v>
      </c>
      <c r="R8" s="85">
        <v>100</v>
      </c>
      <c r="S8" s="85"/>
      <c r="T8" s="85"/>
      <c r="U8" s="85"/>
      <c r="V8" s="85"/>
      <c r="W8" s="86"/>
      <c r="X8" s="52">
        <v>6</v>
      </c>
      <c r="Y8" s="37"/>
    </row>
    <row r="9" spans="1:26" ht="13.5" customHeight="1">
      <c r="A9" s="97">
        <v>5</v>
      </c>
      <c r="B9" s="97">
        <v>45</v>
      </c>
      <c r="C9" s="30" t="s">
        <v>118</v>
      </c>
      <c r="D9" s="30" t="s">
        <v>61</v>
      </c>
      <c r="E9" s="28">
        <f>SUM(F9:W9)</f>
        <v>450</v>
      </c>
      <c r="F9" s="85">
        <v>60</v>
      </c>
      <c r="G9" s="85">
        <v>60</v>
      </c>
      <c r="H9" s="85"/>
      <c r="I9" s="85">
        <v>80</v>
      </c>
      <c r="J9" s="85">
        <v>100</v>
      </c>
      <c r="K9" s="85"/>
      <c r="L9" s="85"/>
      <c r="M9" s="85"/>
      <c r="N9" s="85"/>
      <c r="O9" s="85"/>
      <c r="P9" s="85"/>
      <c r="Q9" s="85"/>
      <c r="R9" s="85">
        <v>50</v>
      </c>
      <c r="S9" s="85">
        <v>100</v>
      </c>
      <c r="T9" s="85"/>
      <c r="U9" s="85"/>
      <c r="V9" s="85"/>
      <c r="W9" s="86"/>
      <c r="X9" s="52">
        <v>6</v>
      </c>
      <c r="Y9" s="35">
        <v>589</v>
      </c>
      <c r="Z9" s="18"/>
    </row>
    <row r="10" spans="1:25" ht="13.5" customHeight="1">
      <c r="A10" s="97">
        <v>6</v>
      </c>
      <c r="B10" s="97">
        <v>40</v>
      </c>
      <c r="C10" s="30" t="s">
        <v>117</v>
      </c>
      <c r="D10" s="30" t="s">
        <v>59</v>
      </c>
      <c r="E10" s="28">
        <f>SUM(F10:W10)</f>
        <v>120</v>
      </c>
      <c r="F10" s="85">
        <v>80</v>
      </c>
      <c r="G10" s="85">
        <v>40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52">
        <v>2</v>
      </c>
      <c r="Y10" s="36">
        <v>880</v>
      </c>
    </row>
    <row r="11" spans="1:25" ht="13.5" customHeight="1">
      <c r="A11" s="97">
        <v>7</v>
      </c>
      <c r="B11" s="97">
        <v>36</v>
      </c>
      <c r="C11" s="30"/>
      <c r="D11" s="30"/>
      <c r="E11" s="28">
        <f aca="true" t="shared" si="0" ref="E5:E34">SUM(F11:W11)</f>
        <v>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52"/>
      <c r="Y11" s="37"/>
    </row>
    <row r="12" spans="1:25" ht="13.5" customHeight="1">
      <c r="A12" s="97">
        <v>8</v>
      </c>
      <c r="B12" s="97">
        <v>32</v>
      </c>
      <c r="C12" s="30"/>
      <c r="D12" s="30"/>
      <c r="E12" s="2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52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52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52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9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0" zoomScaleNormal="80" zoomScalePageLayoutView="0" workbookViewId="0" topLeftCell="A1">
      <selection activeCell="Z5" sqref="Z5:Z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10.140625" style="0" bestFit="1" customWidth="1"/>
    <col min="7" max="7" width="7.140625" style="0" bestFit="1" customWidth="1"/>
    <col min="8" max="8" width="10.140625" style="0" bestFit="1" customWidth="1"/>
    <col min="9" max="10" width="7.140625" style="0" bestFit="1" customWidth="1"/>
    <col min="11" max="12" width="7.140625" style="0" customWidth="1"/>
    <col min="13" max="13" width="7.140625" style="0" bestFit="1" customWidth="1"/>
    <col min="14" max="14" width="10.00390625" style="0" customWidth="1"/>
    <col min="15" max="19" width="7.140625" style="0" bestFit="1" customWidth="1"/>
    <col min="20" max="20" width="7.140625" style="0" customWidth="1"/>
    <col min="21" max="22" width="7.140625" style="0" bestFit="1" customWidth="1"/>
    <col min="23" max="23" width="7.140625" style="0" customWidth="1"/>
    <col min="24" max="24" width="4.28125" style="0" bestFit="1" customWidth="1"/>
    <col min="25" max="25" width="5.00390625" style="0" bestFit="1" customWidth="1"/>
  </cols>
  <sheetData>
    <row r="1" spans="1:26" ht="31.5" customHeight="1">
      <c r="A1" s="26" t="s">
        <v>40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/>
      <c r="T2" s="16"/>
      <c r="U2" s="16"/>
      <c r="V2" s="16"/>
      <c r="W2" s="16"/>
    </row>
    <row r="3" spans="1:24" ht="220.5" customHeight="1">
      <c r="A3" s="6" t="s">
        <v>0</v>
      </c>
      <c r="B3" s="6" t="s">
        <v>1</v>
      </c>
      <c r="C3" s="149"/>
      <c r="D3" s="149"/>
      <c r="E3" s="22" t="s">
        <v>2</v>
      </c>
      <c r="F3" s="24" t="str">
        <f>Renn!E3</f>
        <v>SNN-cup 1: Oppstartsrenn øst-vest. 8.des (F) Normal 2,3,5,10 individuell start</v>
      </c>
      <c r="G3" s="24" t="str">
        <f>Renn!F3</f>
        <v>SNN-Cup 2: Snøkanoncrossen. 15. des (F) Skicross</v>
      </c>
      <c r="H3" s="24" t="str">
        <f>Renn!G3</f>
        <v>SNN-Cup 3: Kautokeinorennet. 16. des. (K) Normal 2,3,5,10 individuell start</v>
      </c>
      <c r="I3" s="24" t="str">
        <f>Renn!H3</f>
        <v>SNN-Cup 4: Romjulsrenn. 29.des (K) Lang 3, 5, 7,5 og 15 individuell</v>
      </c>
      <c r="J3" s="24" t="str">
        <f>Renn!I3</f>
        <v>SNN-Cup 5: BUL-stafetten. 6. jan (F) Sprintstafett, 2-manns</v>
      </c>
      <c r="K3" s="24" t="str">
        <f>Renn!J3</f>
        <v>SNN-Cup 6: TIL-rennet dag 1. 12. jan (K) Normal 2, 3, 5 og 10 individuell</v>
      </c>
      <c r="L3" s="24" t="str">
        <f>Renn!K3</f>
        <v>SNN-Cup 7: TIL-rennet dag 2. 13.jan (F) Normal 2, 3, 5 og 10 individuell</v>
      </c>
      <c r="M3" s="24" t="str">
        <f>Renn!L3</f>
        <v>SNN-Cup 8: Finnmarksmesterskapet. 26.jan (K) Kortdistanser 2, 3, 5 individuell</v>
      </c>
      <c r="N3" s="24" t="str">
        <f>Renn!M3</f>
        <v>SNN-Cup 9: Finnmarksmesterskapet. 27.jan (F) Lang 3, 5, 7,5 og 15 felles</v>
      </c>
      <c r="O3" s="24" t="str">
        <f>Renn!N3</f>
        <v>SNN-Cup 10: Skiatlon. 9. feb (K+F) Indivuell start, klassisk 11-12 år</v>
      </c>
      <c r="P3" s="24" t="str">
        <f>Renn!O3</f>
        <v>SNN-Cup 11: Monsterbakkerenn. 10.feb (F) Fellesstart 13 år og eldre</v>
      </c>
      <c r="Q3" s="24" t="str">
        <f>Renn!P3</f>
        <v>SNN-Cup 12: Altarennet dag 2. 16.feb</v>
      </c>
      <c r="R3" s="24" t="str">
        <f>Renn!Q3</f>
        <v>SNN-Cup 13: Altarennet dag 3. 17. feb</v>
      </c>
      <c r="S3" s="24" t="str">
        <f>Renn!R3</f>
        <v>SNN-cup 14: FREA-rennet. 2. mars. (F)</v>
      </c>
      <c r="T3" s="24" t="s">
        <v>57</v>
      </c>
      <c r="U3" s="24" t="str">
        <f>Renn!S3</f>
        <v>SNN-cup 15: Øksjordstafetten . 30. mars. (K)</v>
      </c>
      <c r="V3" s="24" t="str">
        <f>Renn!T3</f>
        <v>SNN-Cup 16: Øksfjordrennet. 30. mars  (K) parstafett</v>
      </c>
      <c r="W3" s="24" t="str">
        <f>Renn!V3</f>
        <v>SNN-Cup 18: Sonefinale KM lang Klassisk. 5 apr fellesstart</v>
      </c>
      <c r="X3" s="31" t="s">
        <v>37</v>
      </c>
    </row>
    <row r="4" spans="1:25" ht="18">
      <c r="A4" s="81" t="s">
        <v>14</v>
      </c>
      <c r="B4" s="82"/>
      <c r="C4" s="83" t="s">
        <v>4</v>
      </c>
      <c r="D4" s="84" t="s">
        <v>5</v>
      </c>
      <c r="E4" s="95" t="s">
        <v>6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32"/>
      <c r="Y4" s="37"/>
    </row>
    <row r="5" spans="1:26" s="18" customFormat="1" ht="13.5" customHeight="1">
      <c r="A5" s="96">
        <v>1</v>
      </c>
      <c r="B5" s="97">
        <v>100</v>
      </c>
      <c r="C5" s="105" t="s">
        <v>120</v>
      </c>
      <c r="D5" s="105" t="s">
        <v>59</v>
      </c>
      <c r="E5" s="28">
        <f aca="true" t="shared" si="0" ref="E5:E34">SUM(F5:W5)</f>
        <v>800</v>
      </c>
      <c r="F5" s="85">
        <v>100</v>
      </c>
      <c r="G5" s="85">
        <v>100</v>
      </c>
      <c r="H5" s="85"/>
      <c r="I5" s="85" t="s">
        <v>246</v>
      </c>
      <c r="J5" s="85">
        <v>100</v>
      </c>
      <c r="K5" s="85" t="s">
        <v>249</v>
      </c>
      <c r="L5" s="85">
        <v>100</v>
      </c>
      <c r="M5" s="85">
        <v>100</v>
      </c>
      <c r="N5" s="85"/>
      <c r="O5" s="85"/>
      <c r="P5" s="85"/>
      <c r="Q5" s="85">
        <v>100</v>
      </c>
      <c r="R5" s="85">
        <v>100</v>
      </c>
      <c r="S5" s="85">
        <v>100</v>
      </c>
      <c r="T5" s="85"/>
      <c r="U5" s="85"/>
      <c r="V5" s="85"/>
      <c r="W5" s="86" t="s">
        <v>249</v>
      </c>
      <c r="X5" s="52">
        <v>10</v>
      </c>
      <c r="Y5" s="35">
        <v>1360</v>
      </c>
      <c r="Z5" s="18">
        <v>1000</v>
      </c>
    </row>
    <row r="6" spans="1:26" s="18" customFormat="1" ht="13.5" customHeight="1">
      <c r="A6" s="96">
        <v>2</v>
      </c>
      <c r="B6" s="97">
        <v>80</v>
      </c>
      <c r="C6" s="30" t="s">
        <v>121</v>
      </c>
      <c r="D6" s="30" t="s">
        <v>94</v>
      </c>
      <c r="E6" s="28">
        <f t="shared" si="0"/>
        <v>620</v>
      </c>
      <c r="F6" s="85">
        <v>80</v>
      </c>
      <c r="G6" s="85">
        <v>80</v>
      </c>
      <c r="H6" s="85"/>
      <c r="I6" s="85">
        <v>80</v>
      </c>
      <c r="J6" s="85">
        <v>100</v>
      </c>
      <c r="K6" s="85">
        <v>60</v>
      </c>
      <c r="L6" s="85">
        <v>80</v>
      </c>
      <c r="M6" s="85">
        <v>60</v>
      </c>
      <c r="N6" s="85"/>
      <c r="O6" s="85"/>
      <c r="P6" s="85"/>
      <c r="Q6" s="85"/>
      <c r="R6" s="85"/>
      <c r="S6" s="85">
        <v>80</v>
      </c>
      <c r="T6" s="85"/>
      <c r="U6" s="85"/>
      <c r="V6" s="85"/>
      <c r="W6" s="86"/>
      <c r="X6" s="52">
        <v>8</v>
      </c>
      <c r="Y6" s="36">
        <v>880</v>
      </c>
      <c r="Z6">
        <v>800</v>
      </c>
    </row>
    <row r="7" spans="1:25" s="18" customFormat="1" ht="13.5" customHeight="1">
      <c r="A7" s="97">
        <v>3</v>
      </c>
      <c r="B7" s="97">
        <v>60</v>
      </c>
      <c r="C7" s="30" t="s">
        <v>122</v>
      </c>
      <c r="D7" s="30" t="s">
        <v>61</v>
      </c>
      <c r="E7" s="28">
        <f t="shared" si="0"/>
        <v>320</v>
      </c>
      <c r="F7" s="85">
        <v>60</v>
      </c>
      <c r="G7" s="85">
        <v>50</v>
      </c>
      <c r="H7" s="85"/>
      <c r="I7" s="85"/>
      <c r="J7" s="85"/>
      <c r="K7" s="85">
        <v>50</v>
      </c>
      <c r="L7" s="85">
        <v>60</v>
      </c>
      <c r="M7" s="85"/>
      <c r="N7" s="85"/>
      <c r="O7" s="85"/>
      <c r="P7" s="85"/>
      <c r="Q7" s="85">
        <v>50</v>
      </c>
      <c r="R7" s="85"/>
      <c r="S7" s="85">
        <v>50</v>
      </c>
      <c r="T7" s="85"/>
      <c r="U7" s="85"/>
      <c r="V7" s="85"/>
      <c r="W7" s="86"/>
      <c r="X7" s="52">
        <v>6</v>
      </c>
      <c r="Y7" s="35">
        <v>589</v>
      </c>
    </row>
    <row r="8" spans="1:26" s="18" customFormat="1" ht="13.5" customHeight="1">
      <c r="A8" s="97">
        <v>4</v>
      </c>
      <c r="B8" s="97">
        <v>50</v>
      </c>
      <c r="C8" s="41" t="s">
        <v>169</v>
      </c>
      <c r="D8" s="41" t="s">
        <v>170</v>
      </c>
      <c r="E8" s="28">
        <f t="shared" si="0"/>
        <v>380</v>
      </c>
      <c r="F8" s="85"/>
      <c r="G8" s="85">
        <v>60</v>
      </c>
      <c r="H8" s="85"/>
      <c r="I8" s="85"/>
      <c r="J8" s="85"/>
      <c r="K8" s="85"/>
      <c r="L8" s="85">
        <v>50</v>
      </c>
      <c r="M8" s="85">
        <v>50</v>
      </c>
      <c r="N8" s="85"/>
      <c r="O8" s="85"/>
      <c r="P8" s="85"/>
      <c r="Q8" s="85">
        <v>60</v>
      </c>
      <c r="R8" s="85">
        <v>50</v>
      </c>
      <c r="S8" s="85">
        <v>60</v>
      </c>
      <c r="T8" s="85"/>
      <c r="U8" s="85"/>
      <c r="V8" s="85"/>
      <c r="W8" s="86">
        <v>50</v>
      </c>
      <c r="X8" s="52">
        <v>7</v>
      </c>
      <c r="Y8" s="37"/>
      <c r="Z8"/>
    </row>
    <row r="9" spans="1:25" ht="13.5" customHeight="1">
      <c r="A9" s="97">
        <v>5</v>
      </c>
      <c r="B9" s="97">
        <v>45</v>
      </c>
      <c r="C9" s="30" t="s">
        <v>180</v>
      </c>
      <c r="D9" s="30" t="s">
        <v>61</v>
      </c>
      <c r="E9" s="28">
        <f t="shared" si="0"/>
        <v>540</v>
      </c>
      <c r="F9" s="85"/>
      <c r="G9" s="85"/>
      <c r="H9" s="85"/>
      <c r="I9" s="85">
        <v>100</v>
      </c>
      <c r="J9" s="85">
        <v>100</v>
      </c>
      <c r="K9" s="85">
        <v>100</v>
      </c>
      <c r="L9" s="85"/>
      <c r="M9" s="85">
        <v>80</v>
      </c>
      <c r="N9" s="85"/>
      <c r="O9" s="85"/>
      <c r="P9" s="85"/>
      <c r="Q9" s="85"/>
      <c r="R9" s="85">
        <v>60</v>
      </c>
      <c r="S9" s="85"/>
      <c r="T9" s="85"/>
      <c r="U9" s="85"/>
      <c r="V9" s="85"/>
      <c r="W9" s="86">
        <v>100</v>
      </c>
      <c r="X9" s="33">
        <v>6</v>
      </c>
      <c r="Y9" s="37"/>
    </row>
    <row r="10" spans="1:25" ht="13.5" customHeight="1">
      <c r="A10" s="97">
        <v>6</v>
      </c>
      <c r="B10" s="97">
        <v>40</v>
      </c>
      <c r="C10" s="41" t="s">
        <v>215</v>
      </c>
      <c r="D10" s="41" t="s">
        <v>161</v>
      </c>
      <c r="E10" s="28">
        <f t="shared" si="0"/>
        <v>365</v>
      </c>
      <c r="F10" s="85"/>
      <c r="G10" s="85"/>
      <c r="H10" s="85"/>
      <c r="I10" s="85"/>
      <c r="J10" s="85">
        <v>100</v>
      </c>
      <c r="K10" s="85"/>
      <c r="L10" s="85"/>
      <c r="M10" s="85">
        <v>45</v>
      </c>
      <c r="N10" s="85"/>
      <c r="O10" s="85"/>
      <c r="P10" s="85"/>
      <c r="Q10" s="85">
        <v>80</v>
      </c>
      <c r="R10" s="85">
        <v>80</v>
      </c>
      <c r="S10" s="85"/>
      <c r="T10" s="85"/>
      <c r="U10" s="85"/>
      <c r="V10" s="85"/>
      <c r="W10" s="86">
        <v>60</v>
      </c>
      <c r="X10" s="39">
        <v>5</v>
      </c>
      <c r="Y10" s="37"/>
    </row>
    <row r="11" spans="1:25" ht="13.5" customHeight="1">
      <c r="A11" s="97">
        <v>7</v>
      </c>
      <c r="B11" s="97">
        <v>36</v>
      </c>
      <c r="C11" s="30" t="s">
        <v>220</v>
      </c>
      <c r="D11" s="30" t="s">
        <v>90</v>
      </c>
      <c r="E11" s="28">
        <f t="shared" si="0"/>
        <v>200</v>
      </c>
      <c r="F11" s="85"/>
      <c r="G11" s="85"/>
      <c r="H11" s="85"/>
      <c r="I11" s="85"/>
      <c r="J11" s="85"/>
      <c r="K11" s="85"/>
      <c r="L11" s="85"/>
      <c r="M11" s="85"/>
      <c r="N11" s="85"/>
      <c r="O11" s="85">
        <v>100</v>
      </c>
      <c r="P11" s="85">
        <v>100</v>
      </c>
      <c r="Q11" s="85"/>
      <c r="R11" s="85"/>
      <c r="S11" s="85"/>
      <c r="T11" s="85"/>
      <c r="U11" s="85"/>
      <c r="V11" s="85"/>
      <c r="W11" s="86"/>
      <c r="X11" s="33">
        <v>2</v>
      </c>
      <c r="Y11" s="37"/>
    </row>
    <row r="12" spans="1:25" ht="13.5" customHeight="1">
      <c r="A12" s="97">
        <v>8</v>
      </c>
      <c r="B12" s="97">
        <v>32</v>
      </c>
      <c r="C12" s="30"/>
      <c r="D12" s="30"/>
      <c r="E12" s="2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33"/>
      <c r="Y12" s="37"/>
    </row>
    <row r="13" spans="1:25" ht="13.5" customHeight="1">
      <c r="A13" s="97">
        <v>9</v>
      </c>
      <c r="B13" s="97">
        <v>29</v>
      </c>
      <c r="C13" s="30"/>
      <c r="D13" s="30"/>
      <c r="E13" s="28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33"/>
      <c r="Y13" s="37"/>
    </row>
    <row r="14" spans="1:25" ht="13.5" customHeight="1">
      <c r="A14" s="97">
        <v>10</v>
      </c>
      <c r="B14" s="97">
        <v>26</v>
      </c>
      <c r="C14" s="30"/>
      <c r="D14" s="30"/>
      <c r="E14" s="28">
        <f t="shared" si="0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39"/>
      <c r="Y14" s="37"/>
    </row>
    <row r="15" spans="1:25" ht="13.5" customHeight="1">
      <c r="A15" s="97">
        <v>11</v>
      </c>
      <c r="B15" s="97">
        <v>24</v>
      </c>
      <c r="C15" s="30"/>
      <c r="D15" s="30"/>
      <c r="E15" s="28">
        <f t="shared" si="0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9"/>
      <c r="Y15" s="37"/>
    </row>
    <row r="16" spans="1:24" ht="13.5" customHeight="1">
      <c r="A16" s="97">
        <v>12</v>
      </c>
      <c r="B16" s="97">
        <v>22</v>
      </c>
      <c r="C16" s="30"/>
      <c r="D16" s="30"/>
      <c r="E16" s="28">
        <f t="shared" si="0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39"/>
    </row>
    <row r="17" spans="1:24" ht="13.5" customHeight="1">
      <c r="A17" s="97">
        <v>13</v>
      </c>
      <c r="B17" s="97">
        <v>20</v>
      </c>
      <c r="C17" s="30"/>
      <c r="D17" s="30"/>
      <c r="E17" s="28">
        <f t="shared" si="0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9"/>
    </row>
    <row r="18" spans="1:24" ht="13.5" customHeight="1">
      <c r="A18" s="97">
        <v>14</v>
      </c>
      <c r="B18" s="97">
        <v>18</v>
      </c>
      <c r="C18" s="30"/>
      <c r="D18" s="30"/>
      <c r="E18" s="28">
        <f t="shared" si="0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9"/>
    </row>
    <row r="19" spans="1:24" ht="13.5" customHeight="1">
      <c r="A19" s="97">
        <v>15</v>
      </c>
      <c r="B19" s="97">
        <v>16</v>
      </c>
      <c r="C19" s="30"/>
      <c r="D19" s="30"/>
      <c r="E19" s="28">
        <f t="shared" si="0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9"/>
    </row>
    <row r="20" spans="1:24" ht="13.5" customHeight="1">
      <c r="A20" s="97">
        <v>16</v>
      </c>
      <c r="B20" s="97">
        <v>15</v>
      </c>
      <c r="C20" s="30"/>
      <c r="D20" s="30"/>
      <c r="E20" s="28">
        <f t="shared" si="0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34"/>
    </row>
    <row r="21" spans="1:24" ht="13.5" customHeight="1">
      <c r="A21" s="97">
        <v>17</v>
      </c>
      <c r="B21" s="97">
        <v>14</v>
      </c>
      <c r="C21" s="30"/>
      <c r="D21" s="30"/>
      <c r="E21" s="28">
        <f t="shared" si="0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39"/>
    </row>
    <row r="22" spans="1:24" ht="13.5" customHeight="1">
      <c r="A22" s="97">
        <v>18</v>
      </c>
      <c r="B22" s="97">
        <v>13</v>
      </c>
      <c r="C22" s="30"/>
      <c r="D22" s="30"/>
      <c r="E22" s="28">
        <f t="shared" si="0"/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39"/>
    </row>
    <row r="23" spans="1:24" ht="13.5" customHeight="1">
      <c r="A23" s="97">
        <v>19</v>
      </c>
      <c r="B23" s="97">
        <v>12</v>
      </c>
      <c r="C23" s="30"/>
      <c r="D23" s="30"/>
      <c r="E23" s="28">
        <f t="shared" si="0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39"/>
    </row>
    <row r="24" spans="1:24" ht="13.5" customHeight="1">
      <c r="A24" s="97">
        <v>20</v>
      </c>
      <c r="B24" s="97">
        <v>11</v>
      </c>
      <c r="C24" s="30"/>
      <c r="D24" s="30"/>
      <c r="E24" s="28">
        <f t="shared" si="0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39"/>
    </row>
    <row r="25" spans="1:24" ht="13.5" customHeight="1">
      <c r="A25" s="97">
        <v>21</v>
      </c>
      <c r="B25" s="97">
        <v>10</v>
      </c>
      <c r="C25" s="30"/>
      <c r="D25" s="30"/>
      <c r="E25" s="28">
        <f t="shared" si="0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39"/>
    </row>
    <row r="26" spans="1:24" ht="13.5" customHeight="1">
      <c r="A26" s="97">
        <v>22</v>
      </c>
      <c r="B26" s="97">
        <v>9</v>
      </c>
      <c r="C26" s="30"/>
      <c r="D26" s="30"/>
      <c r="E26" s="28">
        <f t="shared" si="0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9"/>
    </row>
    <row r="27" spans="1:24" ht="13.5" customHeight="1">
      <c r="A27" s="97">
        <v>23</v>
      </c>
      <c r="B27" s="97">
        <v>8</v>
      </c>
      <c r="C27" s="30"/>
      <c r="D27" s="30"/>
      <c r="E27" s="28">
        <f t="shared" si="0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9"/>
    </row>
    <row r="28" spans="1:24" ht="13.5" customHeight="1">
      <c r="A28" s="97">
        <v>24</v>
      </c>
      <c r="B28" s="97">
        <v>7</v>
      </c>
      <c r="C28" s="30"/>
      <c r="D28" s="30"/>
      <c r="E28" s="28">
        <f t="shared" si="0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9"/>
    </row>
    <row r="29" spans="1:24" ht="13.5" customHeight="1">
      <c r="A29" s="97">
        <v>25</v>
      </c>
      <c r="B29" s="97">
        <v>6</v>
      </c>
      <c r="C29" s="30"/>
      <c r="D29" s="30"/>
      <c r="E29" s="28">
        <f t="shared" si="0"/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9"/>
    </row>
    <row r="30" spans="1:24" ht="13.5" customHeight="1">
      <c r="A30" s="97">
        <v>26</v>
      </c>
      <c r="B30" s="97">
        <v>5</v>
      </c>
      <c r="C30" s="30"/>
      <c r="D30" s="30"/>
      <c r="E30" s="28">
        <f t="shared" si="0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9"/>
    </row>
    <row r="31" spans="1:24" ht="13.5" customHeight="1">
      <c r="A31" s="97">
        <v>27</v>
      </c>
      <c r="B31" s="97">
        <v>4</v>
      </c>
      <c r="C31" s="30"/>
      <c r="D31" s="30"/>
      <c r="E31" s="28">
        <f t="shared" si="0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39"/>
    </row>
    <row r="32" spans="1:24" ht="13.5" customHeight="1">
      <c r="A32" s="97">
        <v>28</v>
      </c>
      <c r="B32" s="97">
        <v>3</v>
      </c>
      <c r="C32" s="30"/>
      <c r="D32" s="30"/>
      <c r="E32" s="28">
        <f t="shared" si="0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9"/>
    </row>
    <row r="33" spans="1:24" ht="13.5" customHeight="1">
      <c r="A33" s="97">
        <v>29</v>
      </c>
      <c r="B33" s="97">
        <v>2</v>
      </c>
      <c r="C33" s="30"/>
      <c r="D33" s="30"/>
      <c r="E33" s="28">
        <f t="shared" si="0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8"/>
      <c r="X33" s="39"/>
    </row>
    <row r="34" spans="1:24" ht="13.5" customHeight="1">
      <c r="A34" s="97">
        <v>30</v>
      </c>
      <c r="B34" s="97">
        <v>1</v>
      </c>
      <c r="C34" s="30"/>
      <c r="D34" s="30"/>
      <c r="E34" s="28">
        <f t="shared" si="0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6"/>
      <c r="U34" s="85"/>
      <c r="V34" s="85"/>
      <c r="W34" s="86"/>
      <c r="X34" s="39"/>
    </row>
    <row r="35" ht="12.75">
      <c r="Q35" s="12"/>
    </row>
    <row r="36" spans="17:21" ht="12.75">
      <c r="Q36" s="12"/>
      <c r="R36" s="12"/>
      <c r="U36" s="12"/>
    </row>
    <row r="37" spans="17:21" ht="12.75">
      <c r="Q37" s="12"/>
      <c r="R37" s="12"/>
      <c r="U37" s="12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Charles</cp:lastModifiedBy>
  <cp:lastPrinted>2014-02-23T18:13:47Z</cp:lastPrinted>
  <dcterms:created xsi:type="dcterms:W3CDTF">2011-01-16T19:29:32Z</dcterms:created>
  <dcterms:modified xsi:type="dcterms:W3CDTF">2019-04-06T14:40:08Z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